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ukem\Downloads\"/>
    </mc:Choice>
  </mc:AlternateContent>
  <xr:revisionPtr revIDLastSave="0" documentId="13_ncr:1_{0737277A-9D99-4794-9AD0-00918D8BBDE5}" xr6:coauthVersionLast="47" xr6:coauthVersionMax="47" xr10:uidLastSave="{00000000-0000-0000-0000-000000000000}"/>
  <bookViews>
    <workbookView xWindow="-120" yWindow="-120" windowWidth="29040" windowHeight="15720" activeTab="2" xr2:uid="{3C93AB9A-C2A6-4C99-9F5C-066E71E8C2B6}"/>
  </bookViews>
  <sheets>
    <sheet name="Distribution Component FY22" sheetId="2" r:id="rId1"/>
    <sheet name="Distribution Component FY21" sheetId="5" r:id="rId2"/>
    <sheet name="Distribution Component FY20" sheetId="7" r:id="rId3"/>
    <sheet name="Template1" sheetId="1" state="hidden" r:id="rId4"/>
    <sheet name="Template2" sheetId="3" state="hidden" r:id="rId5"/>
    <sheet name="Template3" sheetId="4" state="hidden" r:id="rId6"/>
    <sheet name="Template4" sheetId="6" state="hidden" r:id="rId7"/>
  </sheets>
  <externalReferences>
    <externalReference r:id="rId8"/>
  </externalReferences>
  <definedNames>
    <definedName name="\A" localSheetId="2">#REF!</definedName>
    <definedName name="\A" localSheetId="1">#REF!</definedName>
    <definedName name="\A" localSheetId="5">#REF!</definedName>
    <definedName name="\A" localSheetId="6">#REF!</definedName>
    <definedName name="\A">#REF!</definedName>
    <definedName name="\B" localSheetId="2">#REF!</definedName>
    <definedName name="\B" localSheetId="1">#REF!</definedName>
    <definedName name="\B" localSheetId="5">#REF!</definedName>
    <definedName name="\B" localSheetId="6">#REF!</definedName>
    <definedName name="\B">#REF!</definedName>
    <definedName name="\c">#REF!</definedName>
    <definedName name="\d">#REF!</definedName>
    <definedName name="\e">#REF!</definedName>
    <definedName name="\f">#REF!</definedName>
    <definedName name="\g">#REF!</definedName>
    <definedName name="\J">#REF!</definedName>
    <definedName name="\l">#REF!</definedName>
    <definedName name="\m">#REF!</definedName>
    <definedName name="\P">#REF!</definedName>
    <definedName name="\Q">#REF!</definedName>
    <definedName name="\r">#REF!</definedName>
    <definedName name="\s">#REF!</definedName>
    <definedName name="\w">#REF!</definedName>
    <definedName name="\X">#REF!</definedName>
    <definedName name="_">'[1]Lease Expiry'!#REF!</definedName>
    <definedName name="______uit2" localSheetId="2">[1]!______uit2</definedName>
    <definedName name="______uit2" localSheetId="1">[1]!______uit2</definedName>
    <definedName name="______uit2" localSheetId="0">[1]!______uit2</definedName>
    <definedName name="______uit2" localSheetId="4">[1]!______uit2</definedName>
    <definedName name="______uit2" localSheetId="5">[1]!______uit2</definedName>
    <definedName name="______uit2" localSheetId="6">[1]!______uit2</definedName>
    <definedName name="______uit2">[1]!______uit2</definedName>
    <definedName name="____uit2" localSheetId="2">[1]!____uit2</definedName>
    <definedName name="____uit2" localSheetId="1">[1]!____uit2</definedName>
    <definedName name="____uit2" localSheetId="0">[1]!____uit2</definedName>
    <definedName name="____uit2" localSheetId="4">[1]!____uit2</definedName>
    <definedName name="____uit2" localSheetId="5">[1]!____uit2</definedName>
    <definedName name="____uit2" localSheetId="6">[1]!____uit2</definedName>
    <definedName name="____uit2">[1]!____uit2</definedName>
    <definedName name="___uit2" localSheetId="2">[1]!___uit2</definedName>
    <definedName name="___uit2" localSheetId="1">[1]!___uit2</definedName>
    <definedName name="___uit2" localSheetId="0">[1]!___uit2</definedName>
    <definedName name="___uit2" localSheetId="4">[1]!___uit2</definedName>
    <definedName name="___uit2" localSheetId="5">[1]!___uit2</definedName>
    <definedName name="___uit2" localSheetId="6">[1]!___uit2</definedName>
    <definedName name="___uit2">[1]!___uit2</definedName>
    <definedName name="_1988">#REF!</definedName>
    <definedName name="_Ade1">'[1]Expiry Profile'!$B$43</definedName>
    <definedName name="_Aku1">'[1]Expiry Profile'!$B$69</definedName>
    <definedName name="_Ale1">'[1]Expiry Profile'!$B$239</definedName>
    <definedName name="_APS_Client">[1]APS!$B$2</definedName>
    <definedName name="_APS_Period_End">[1]APS!$B$9</definedName>
    <definedName name="_APS_Prepared_By">[1]APS!$B$14</definedName>
    <definedName name="_APS_Reviewed_By">[1]APS!$B$15</definedName>
    <definedName name="_Arc1">'[1]Expiry Profile'!$B$555</definedName>
    <definedName name="_Ban1">'[1]Expiry Profile'!#REF!</definedName>
    <definedName name="_Bon1">'[1]Expiry Profile'!#REF!</definedName>
    <definedName name="_Che1">'[1]Expiry Profile'!$B$342</definedName>
    <definedName name="_Cri1">'[1]Expiry Profile'!$B$128</definedName>
    <definedName name="_Don1">'[1]Expiry Profile'!$B$117</definedName>
    <definedName name="_Eng88">[1]Tennancy!#REF!</definedName>
    <definedName name="_Eng89">[1]Tennancy!#REF!</definedName>
    <definedName name="_Eng90">[1]Tennancy!#REF!</definedName>
    <definedName name="_Eng91">[1]Tennancy!#REF!</definedName>
    <definedName name="_Eng92">[1]Tennancy!#REF!</definedName>
    <definedName name="_Eng93">[1]Tennancy!#REF!</definedName>
    <definedName name="_Eng94">[1]Tennancy!#REF!</definedName>
    <definedName name="_Hol1">'[1]Expiry Profile'!#REF!</definedName>
    <definedName name="_joe1">#REF!</definedName>
    <definedName name="_Jul1">'[1]Expiry Profile'!$B$481</definedName>
    <definedName name="_Key1" hidden="1">#REF!</definedName>
    <definedName name="_Kog1">'[1]Expiry Profile'!$B$307</definedName>
    <definedName name="_LVR1">'[1]Finance Details'!$E$16:$E$21</definedName>
    <definedName name="_LVR2">'[1]Finance Details'!$E$23:$E$25</definedName>
    <definedName name="_LVR3">'[1]Finance Details'!$E$32</definedName>
    <definedName name="_Min1">'[1]Expiry Profile'!$B$501</definedName>
    <definedName name="_Mth1">#REF!</definedName>
    <definedName name="_Mth2">#REF!</definedName>
    <definedName name="_Mth3">#REF!</definedName>
    <definedName name="_og88">[1]Tennancy!#REF!</definedName>
    <definedName name="_og89">[1]Tennancy!#REF!</definedName>
    <definedName name="_og90">[1]Tennancy!#REF!</definedName>
    <definedName name="_og91">[1]Tennancy!#REF!</definedName>
    <definedName name="_og92">[1]Tennancy!#REF!</definedName>
    <definedName name="_og93">[1]Tennancy!#REF!</definedName>
    <definedName name="_og94">[1]Tennancy!#REF!</definedName>
    <definedName name="_Order1" hidden="1">255</definedName>
    <definedName name="_Order2" hidden="1">255</definedName>
    <definedName name="_Oth88">[1]Tennancy!#REF!</definedName>
    <definedName name="_Oth89">[1]Tennancy!#REF!</definedName>
    <definedName name="_Oth90">[1]Tennancy!#REF!</definedName>
    <definedName name="_Oth91">[1]Tennancy!#REF!</definedName>
    <definedName name="_Oth92">[1]Tennancy!#REF!</definedName>
    <definedName name="_Oth93">[1]Tennancy!#REF!</definedName>
    <definedName name="_Oth94">[1]Tennancy!#REF!</definedName>
    <definedName name="_Pen1">'[1]Expiry Profile'!$B$89</definedName>
    <definedName name="_PG1">#REF!</definedName>
    <definedName name="_PG2">#REF!</definedName>
    <definedName name="_PG3">#REF!</definedName>
    <definedName name="_PG4">#REF!</definedName>
    <definedName name="_Qtr1">#REF!</definedName>
    <definedName name="_Qtr3">#REF!</definedName>
    <definedName name="_R">#REF!</definedName>
    <definedName name="_Roc1">'[1]Expiry Profile'!$B$134</definedName>
    <definedName name="_Rod1">'[1]Expiry Profile'!$B$504</definedName>
    <definedName name="_RR1">#REF!</definedName>
    <definedName name="_RR10">#REF!</definedName>
    <definedName name="_RR11">#REF!</definedName>
    <definedName name="_RR2">#REF!</definedName>
    <definedName name="_RR3">#REF!</definedName>
    <definedName name="_RR4">#REF!</definedName>
    <definedName name="_RR5">#REF!</definedName>
    <definedName name="_RR6">#REF!</definedName>
    <definedName name="_RR7">#REF!</definedName>
    <definedName name="_RR8">#REF!</definedName>
    <definedName name="_RR9">#REF!</definedName>
    <definedName name="_Sil1">'[1]Expiry Profile'!$B$490</definedName>
    <definedName name="_Sort" hidden="1">#REF!</definedName>
    <definedName name="_SP105">'[1]Project Details'!$A$271</definedName>
    <definedName name="_SP85">'[1]Project Details'!$A$265</definedName>
    <definedName name="_SP90">'[1]Project Details'!$A$267</definedName>
    <definedName name="_SP95">'[1]Project Details'!$A$269</definedName>
    <definedName name="_Table1_In1" hidden="1">'[1]Project Details'!$M$8:$M$8</definedName>
    <definedName name="_Table1_Out" hidden="1">'[1]Project Details'!#REF!</definedName>
    <definedName name="_uit2" localSheetId="2">[1]!_uit2</definedName>
    <definedName name="_uit2" localSheetId="1">[1]!_uit2</definedName>
    <definedName name="_uit2" localSheetId="0">[1]!_uit2</definedName>
    <definedName name="_uit2" localSheetId="4">[1]!_uit2</definedName>
    <definedName name="_uit2" localSheetId="5">[1]!_uit2</definedName>
    <definedName name="_uit2" localSheetId="6">[1]!_uit2</definedName>
    <definedName name="_uit2">[1]!_uit2</definedName>
    <definedName name="_Wen1">'[1]Expiry Profile'!#REF!</definedName>
    <definedName name="_Wod1">'[1]Expiry Profile'!$B$35</definedName>
    <definedName name="Accounts">[1]Journals!$D$8:$D$124</definedName>
    <definedName name="Acq_costs">[1]TWWH!#REF!</definedName>
    <definedName name="Acquisition_Cost">#REF!</definedName>
    <definedName name="Acquisition_cost_percent">[1]TWWH!#REF!</definedName>
    <definedName name="acquisition_disposal_range">#REF!</definedName>
    <definedName name="acquisition_purchase_no">#REF!</definedName>
    <definedName name="acquisition_sale_no">#REF!</definedName>
    <definedName name="Ade">#REF!</definedName>
    <definedName name="Adopt_outs_psm">#REF!</definedName>
    <definedName name="ADR">#REF!</definedName>
    <definedName name="Aku">#REF!</definedName>
    <definedName name="Ale">#REF!</definedName>
    <definedName name="ALL">#REF!</definedName>
    <definedName name="AML_recd">[1]Codes!$D$1:$D$3</definedName>
    <definedName name="APRHURDLE">[1]CAPITAL!$F$11</definedName>
    <definedName name="AQ_DISP">#REF!</definedName>
    <definedName name="Aquisition_Disposal_NA">#REF!</definedName>
    <definedName name="Arc">#REF!</definedName>
    <definedName name="Area_Lookup">#REF!</definedName>
    <definedName name="Area_Type">#REF!</definedName>
    <definedName name="AreaClassification">#REF!</definedName>
    <definedName name="AreaType">#REF!</definedName>
    <definedName name="Argyle">#REF!</definedName>
    <definedName name="Argyle1">'[1]Expiry Profile'!#REF!</definedName>
    <definedName name="ArrearsDate">#REF!</definedName>
    <definedName name="ArrearsSchedule">#REF!</definedName>
    <definedName name="assumptions">#REF!</definedName>
    <definedName name="at_call_loan_na">#REF!</definedName>
    <definedName name="AverageVal">[1]CapVal_SF!$H$141</definedName>
    <definedName name="Back_To_Printing" localSheetId="2">[1]!Back_To_Printing</definedName>
    <definedName name="Back_To_Printing" localSheetId="1">[1]!Back_To_Printing</definedName>
    <definedName name="Back_To_Printing" localSheetId="0">[1]!Back_To_Printing</definedName>
    <definedName name="Back_To_Printing" localSheetId="4">[1]!Back_To_Printing</definedName>
    <definedName name="Back_To_Printing" localSheetId="5">[1]!Back_To_Printing</definedName>
    <definedName name="Back_To_Printing" localSheetId="6">[1]!Back_To_Printing</definedName>
    <definedName name="Back_To_Printing">[1]!Back_To_Printing</definedName>
    <definedName name="Back_To_Printing_Menu" localSheetId="2">[1]!Back_To_Printing_Menu</definedName>
    <definedName name="Back_To_Printing_Menu" localSheetId="1">[1]!Back_To_Printing_Menu</definedName>
    <definedName name="Back_To_Printing_Menu" localSheetId="0">[1]!Back_To_Printing_Menu</definedName>
    <definedName name="Back_To_Printing_Menu" localSheetId="4">[1]!Back_To_Printing_Menu</definedName>
    <definedName name="Back_To_Printing_Menu" localSheetId="5">[1]!Back_To_Printing_Menu</definedName>
    <definedName name="Back_To_Printing_Menu" localSheetId="6">[1]!Back_To_Printing_Menu</definedName>
    <definedName name="Back_To_Printing_Menu">[1]!Back_To_Printing_Menu</definedName>
    <definedName name="balloon">#REF!</definedName>
    <definedName name="balsheet">#REF!</definedName>
    <definedName name="Bankstown">'[1]Expiry Profile'!#REF!</definedName>
    <definedName name="Bankstown2">#REF!</definedName>
    <definedName name="Basic">[1]Codes!$A$1:$A$3</definedName>
    <definedName name="Basic_fee_percent">#REF!</definedName>
    <definedName name="BeefNumbers" localSheetId="2">#REF!,#REF!,#REF!</definedName>
    <definedName name="BeefNumbers" localSheetId="1">#REF!,#REF!,#REF!</definedName>
    <definedName name="BeefNumbers" localSheetId="5">#REF!,#REF!,#REF!</definedName>
    <definedName name="BeefNumbers" localSheetId="6">#REF!,#REF!,#REF!</definedName>
    <definedName name="BeefNumbers">#REF!,#REF!,#REF!</definedName>
    <definedName name="BFWD">[1]CAPITAL!$E:$E</definedName>
    <definedName name="Bon">#REF!</definedName>
    <definedName name="Bond">'[1]Expiry Profile'!$B$5</definedName>
    <definedName name="Borrowing_cost_Percent">#REF!</definedName>
    <definedName name="Borrowing_costs_percent">[1]TWWH!#REF!</definedName>
    <definedName name="Borrowings">#REF!</definedName>
    <definedName name="BorrowingsC">#REF!</definedName>
    <definedName name="BriefDescriptionFull">#REF!</definedName>
    <definedName name="BS_CASH">#REF!</definedName>
    <definedName name="bs_cash_na">#REF!</definedName>
    <definedName name="bs_gst_trust_specific">#REF!</definedName>
    <definedName name="bs_loans_trust_specific">#REF!</definedName>
    <definedName name="bs_na">#REF!</definedName>
    <definedName name="budget">[1]budget!$3:$14</definedName>
    <definedName name="BUDGET_BILLING">'[1]File Index'!#REF!</definedName>
    <definedName name="Buil_Type_dropdown">#REF!</definedName>
    <definedName name="Building_Name">[1]Property!$E$35</definedName>
    <definedName name="Building_Type_Lookup">#REF!</definedName>
    <definedName name="BuildingAnalysis">#REF!</definedName>
    <definedName name="BuildingComponentsAndSite">#REF!</definedName>
    <definedName name="BuildingType">#REF!</definedName>
    <definedName name="Buranda">#REF!</definedName>
    <definedName name="Buranda1">'[1]Expiry Profile'!#REF!</definedName>
    <definedName name="CA">#REF!</definedName>
    <definedName name="CAInv">#REF!</definedName>
    <definedName name="CAInvestments">#REF!</definedName>
    <definedName name="CAInvestmentsC">#REF!</definedName>
    <definedName name="CALCDATE">#REF!</definedName>
    <definedName name="CalcFlag">#REF!</definedName>
    <definedName name="CAOther">#REF!</definedName>
    <definedName name="CAOtherC">#REF!</definedName>
    <definedName name="Capex">#REF!</definedName>
    <definedName name="CAPEXMGT">[1]CAPITAL!$H:$H</definedName>
    <definedName name="Capital_City">#REF!</definedName>
    <definedName name="CapitalisationApproach">#REF!</definedName>
    <definedName name="CapRateDifferential">#REF!</definedName>
    <definedName name="CARec">#REF!</definedName>
    <definedName name="CARecC">#REF!</definedName>
    <definedName name="CarParkRatio">#REF!</definedName>
    <definedName name="CARRY_FORWARD_NOTES_Next_Year">#N/A</definedName>
    <definedName name="CARRY_FORWARD_NOTES_This_Year">#N/A</definedName>
    <definedName name="CBD_GPO">#REF!</definedName>
    <definedName name="CBDDirection">#REF!</definedName>
    <definedName name="CBDDistance">#REF!</definedName>
    <definedName name="CBDMeasure">#REF!</definedName>
    <definedName name="CBREOffice1">#REF!</definedName>
    <definedName name="CBREOffice2">#REF!</definedName>
    <definedName name="CBREOffice3">#REF!</definedName>
    <definedName name="CBREOfficeList">#REF!</definedName>
    <definedName name="CBREOfficeName">#REF!</definedName>
    <definedName name="CBREValuer1List">#REF!</definedName>
    <definedName name="CBREValuer2List">#REF!</definedName>
    <definedName name="CBREValuer3List">#REF!</definedName>
    <definedName name="CELL_S02000_SH">#REF!</definedName>
    <definedName name="Cen">#REF!</definedName>
    <definedName name="Central_cost_percent">#REF!</definedName>
    <definedName name="CFD_MAP">#REF!</definedName>
    <definedName name="cfn_next_year">'[1]File Index'!#REF!</definedName>
    <definedName name="CFWD_Deferred_Drought_Sales">#REF!</definedName>
    <definedName name="cgt_50_trust_specific">#REF!</definedName>
    <definedName name="cgt_asset_base_na">#REF!</definedName>
    <definedName name="cgt_na">#REF!</definedName>
    <definedName name="cgt_pre_na">#REF!</definedName>
    <definedName name="cgt_small_bus_conc_na">#REF!</definedName>
    <definedName name="ChangeInNumbersCurrent" localSheetId="2">#REF!,#REF!,#REF!,#REF!,#REF!,#REF!,#REF!,#REF!,#REF!,#REF!</definedName>
    <definedName name="ChangeInNumbersCurrent" localSheetId="1">#REF!,#REF!,#REF!,#REF!,#REF!,#REF!,#REF!,#REF!,#REF!,#REF!</definedName>
    <definedName name="ChangeInNumbersCurrent" localSheetId="5">#REF!,#REF!,#REF!,#REF!,#REF!,#REF!,#REF!,#REF!,#REF!,#REF!</definedName>
    <definedName name="ChangeInNumbersCurrent" localSheetId="6">#REF!,#REF!,#REF!,#REF!,#REF!,#REF!,#REF!,#REF!,#REF!,#REF!</definedName>
    <definedName name="ChangeInNumbersCurrent">#REF!,#REF!,#REF!,#REF!,#REF!,#REF!,#REF!,#REF!,#REF!,#REF!</definedName>
    <definedName name="ChangeInNumbersLastYear" localSheetId="2">#REF!,#REF!,#REF!,#REF!,#REF!,#REF!,#REF!,#REF!,#REF!,#REF!</definedName>
    <definedName name="ChangeInNumbersLastYear" localSheetId="1">#REF!,#REF!,#REF!,#REF!,#REF!,#REF!,#REF!,#REF!,#REF!,#REF!</definedName>
    <definedName name="ChangeInNumbersLastYear" localSheetId="5">#REF!,#REF!,#REF!,#REF!,#REF!,#REF!,#REF!,#REF!,#REF!,#REF!</definedName>
    <definedName name="ChangeInNumbersLastYear" localSheetId="6">#REF!,#REF!,#REF!,#REF!,#REF!,#REF!,#REF!,#REF!,#REF!,#REF!</definedName>
    <definedName name="ChangeInNumbersLastYear">#REF!,#REF!,#REF!,#REF!,#REF!,#REF!,#REF!,#REF!,#REF!,#REF!</definedName>
    <definedName name="Che">#REF!</definedName>
    <definedName name="CHECKLIST_At_Call_Loan_Documentation">#N/A</definedName>
    <definedName name="CHECKLIST_Division_7A">#N/A</definedName>
    <definedName name="CHECKLIST_Family_Trust_Election">#N/A</definedName>
    <definedName name="CHECKLIST_Partnership_Documentation">#N/A</definedName>
    <definedName name="CHECKLIST_Personal_Services_Income_Tests">'[1]File Index'!#REF!</definedName>
    <definedName name="CHECKLIST_Service_Entity">#N/A</definedName>
    <definedName name="CHECKLIST_Trust_Deed_Review">#N/A</definedName>
    <definedName name="CHECKLIST_Workers_Compensation">#N/A</definedName>
    <definedName name="Cher">#REF!</definedName>
    <definedName name="Cher1">'[1]Expiry Profile'!$B$174</definedName>
    <definedName name="Cherrybrook">#REF!</definedName>
    <definedName name="Choice">#REF!</definedName>
    <definedName name="CLAW">[1]CAPITAL!$F:$F</definedName>
    <definedName name="CLIENT_FILE_NOTE">#N/A</definedName>
    <definedName name="Client_Name">'[1]Control Download'!$B$5</definedName>
    <definedName name="CLIENT_RISK_ASSESSMENT_CHECKLIST">#N/A</definedName>
    <definedName name="ClientAddress1">#REF!</definedName>
    <definedName name="ClientAddress2">#REF!</definedName>
    <definedName name="ClientAddress3">#REF!</definedName>
    <definedName name="ClientAddressLine1">#REF!</definedName>
    <definedName name="ClientAddressLine2">#REF!</definedName>
    <definedName name="ClientAddressSuburb">#REF!</definedName>
    <definedName name="ClientCity">#REF!</definedName>
    <definedName name="ClientCompany">#REF!</definedName>
    <definedName name="ClientCompanyS1.2">#REF!</definedName>
    <definedName name="ClientCountry">#REF!</definedName>
    <definedName name="ClientEmail">#REF!</definedName>
    <definedName name="ClientFax">#REF!</definedName>
    <definedName name="ClientName">[1]Cover!$B$7</definedName>
    <definedName name="ClientPeriodEnd">[1]Cover!$B$9</definedName>
    <definedName name="ClientPerson">#REF!</definedName>
    <definedName name="ClientPosition">#REF!</definedName>
    <definedName name="ClientPostcode">#REF!</definedName>
    <definedName name="ClientRef">#REF!</definedName>
    <definedName name="ClientReference">[1]Cover!$B$8</definedName>
    <definedName name="ClientReviewer">[1]Cover!$I$9</definedName>
    <definedName name="ClientState">#REF!</definedName>
    <definedName name="ClientSuburb">#REF!</definedName>
    <definedName name="Closing_NAV">'[1]NAV Worksheet'!$C$30</definedName>
    <definedName name="CLOther">#REF!</definedName>
    <definedName name="CLOtherC">#REF!</definedName>
    <definedName name="CLOtherLoans">#REF!</definedName>
    <definedName name="CLOtherLoansC">#REF!</definedName>
    <definedName name="CLProvisions">#REF!</definedName>
    <definedName name="CLProvisionsC">#REF!</definedName>
    <definedName name="Company_Lookup">#REF!</definedName>
    <definedName name="Condition">#REF!</definedName>
    <definedName name="Condition_drop">#REF!</definedName>
    <definedName name="Condition_lookup">#REF!</definedName>
    <definedName name="Control_date">#REF!</definedName>
    <definedName name="Cooleman">#REF!</definedName>
    <definedName name="Cooleman1">'[1]Expiry Profile'!$B$431</definedName>
    <definedName name="COUNCIL">'[1]Project Details'!$A$18</definedName>
    <definedName name="Country">#REF!</definedName>
    <definedName name="Country_lookup">#REF!</definedName>
    <definedName name="CountyDetails">#REF!</definedName>
    <definedName name="CPI">#REF!</definedName>
    <definedName name="CPRT">[1]Tennancy!#REF!</definedName>
    <definedName name="creditors_na">#REF!</definedName>
    <definedName name="CreditorsAccruals">#REF!</definedName>
    <definedName name="CreditorsAccrualsC">#REF!</definedName>
    <definedName name="Cri">#REF!</definedName>
    <definedName name="CrownLeaseLandRent">#REF!</definedName>
    <definedName name="CrownLeaseTerm">#REF!</definedName>
    <definedName name="Current_Date">#REF!</definedName>
    <definedName name="current_month">[1]MAT!$C$6</definedName>
    <definedName name="Current_Period">#REF!</definedName>
    <definedName name="CurrentBaseRent">#REF!</definedName>
    <definedName name="CurrentGrossRent">#REF!</definedName>
    <definedName name="CurrentPassingRent">#REF!</definedName>
    <definedName name="CurrentYear">#REF!</definedName>
    <definedName name="D">#REF!</definedName>
    <definedName name="DateInspection">#REF!</definedName>
    <definedName name="DateInstructions">#REF!</definedName>
    <definedName name="DatePrepared">[1]Cover!$I$8</definedName>
    <definedName name="DateValuation">#REF!</definedName>
    <definedName name="DateValuationLong">#REF!</definedName>
    <definedName name="DBIndustrial_Lease">#REF!</definedName>
    <definedName name="DCF">#REF!</definedName>
    <definedName name="DCF_Assumptions">#REF!</definedName>
    <definedName name="DCF_Summary">#REF!</definedName>
    <definedName name="DCFAssumptions">#REF!</definedName>
    <definedName name="dcfsummary">#REF!</definedName>
    <definedName name="DCompAdopt">[1]CapVal_SF!$H$84</definedName>
    <definedName name="DCTable">#REF!</definedName>
    <definedName name="DCValue">#REF!</definedName>
    <definedName name="Debt">'[1]Finance Details'!$B$31</definedName>
    <definedName name="debtors_na">#REF!</definedName>
    <definedName name="Debtors_Summary">#N/A</definedName>
    <definedName name="Dec">#REF!</definedName>
    <definedName name="DeerNumbers">#REF!,#REF!,#REF!</definedName>
    <definedName name="Deselect_Menu_Screen" localSheetId="2">[1]!Deselect_Menu_Screen</definedName>
    <definedName name="Deselect_Menu_Screen" localSheetId="1">[1]!Deselect_Menu_Screen</definedName>
    <definedName name="Deselect_Menu_Screen" localSheetId="0">[1]!Deselect_Menu_Screen</definedName>
    <definedName name="Deselect_Menu_Screen" localSheetId="4">[1]!Deselect_Menu_Screen</definedName>
    <definedName name="Deselect_Menu_Screen" localSheetId="5">[1]!Deselect_Menu_Screen</definedName>
    <definedName name="Deselect_Menu_Screen" localSheetId="6">[1]!Deselect_Menu_Screen</definedName>
    <definedName name="Deselect_Menu_Screen">[1]!Deselect_Menu_Screen</definedName>
    <definedName name="DETAILS">#REF!</definedName>
    <definedName name="DETLPRINT">#REF!</definedName>
    <definedName name="dfdf">#REF!</definedName>
    <definedName name="dfdfd">#REF!</definedName>
    <definedName name="dfdfddd">#REF!</definedName>
    <definedName name="Direct_Comparison">#REF!</definedName>
    <definedName name="Direction">#REF!</definedName>
    <definedName name="Direction_from_CBD_DROP">#REF!</definedName>
    <definedName name="Direction_Lookup">#REF!</definedName>
    <definedName name="Directors">#REF!</definedName>
    <definedName name="DirectorsC">#REF!</definedName>
    <definedName name="DIRECTORY">#REF!</definedName>
    <definedName name="Disc_Rate">#REF!</definedName>
    <definedName name="Discount_Rate">[1]TWWH!#REF!</definedName>
    <definedName name="Discount_Rate_Percent">#REF!</definedName>
    <definedName name="Dist_measured_Lookup">#REF!</definedName>
    <definedName name="DISTANCE">#REF!</definedName>
    <definedName name="DistanceUnit">#REF!</definedName>
    <definedName name="distribution">#REF!</definedName>
    <definedName name="distribution2" localSheetId="2">[1]!distribution2</definedName>
    <definedName name="distribution2" localSheetId="1">[1]!distribution2</definedName>
    <definedName name="distribution2" localSheetId="0">[1]!distribution2</definedName>
    <definedName name="distribution2" localSheetId="4">[1]!distribution2</definedName>
    <definedName name="distribution2" localSheetId="5">[1]!distribution2</definedName>
    <definedName name="distribution2" localSheetId="6">[1]!distribution2</definedName>
    <definedName name="distribution2">[1]!distribution2</definedName>
    <definedName name="div7a_range">'[1]Standard Rates'!$B$25:$C$36</definedName>
    <definedName name="dividend_10_hide">#REF!</definedName>
    <definedName name="dividend_summary_selection">#REF!</definedName>
    <definedName name="DME_BeforeCloseCompleted_DME13814.xls" hidden="1">"False"</definedName>
    <definedName name="DME_BeforeCloseCompleted_DME56338.xls" hidden="1">"False"</definedName>
    <definedName name="DME_BeforeCloseCompleted_MREEF_52421.xls" hidden="1">"False"</definedName>
    <definedName name="DME_BeforeCloseCompleted_MREIT_10289.xls" hidden="1">"False"</definedName>
    <definedName name="DME_BeforeCloseCompleted_MREIT_10291.xls" hidden="1">"False"</definedName>
    <definedName name="DME_BeforeCloseCompleted_MREIT_13622_1_.xls" hidden="1">"False"</definedName>
    <definedName name="DME_BeforeCloseCompleted_MREIT_14169.xls" hidden="1">"False"</definedName>
    <definedName name="DME_BeforeCloseCompleted_MREIT_14170.xls" hidden="1">"False"</definedName>
    <definedName name="DME_BeforeCloseCompleted_MREIT_14170_2_.xls" hidden="1">"False"</definedName>
    <definedName name="DME_BeforeCloseCompleted_MREIT_14172_1_.xls" hidden="1">"False"</definedName>
    <definedName name="DME_BeforeCloseCompleted_MREIT_14179_3_.xls" hidden="1">"False"</definedName>
    <definedName name="DME_BeforeCloseCompleted_MREIT_14181_4_.xls" hidden="1">"False"</definedName>
    <definedName name="DME_BeforeCloseCompleted_MREIT_3987.xls" hidden="1">"False"</definedName>
    <definedName name="DME_BeforeCloseCompleted_MREIT_4101.xls" hidden="1">"False"</definedName>
    <definedName name="DME_BeforeCloseCompleted_MREIT_4106_2_.xls" hidden="1">"False"</definedName>
    <definedName name="DME_Dirty_DME13814.xls" hidden="1">"True"</definedName>
    <definedName name="DME_Dirty_DME56338.xls" hidden="1">"True"</definedName>
    <definedName name="DME_Dirty_MREEF_52421.xls" hidden="1">"True"</definedName>
    <definedName name="DME_Dirty_MREIT_10289.xls" hidden="1">"True"</definedName>
    <definedName name="DME_Dirty_MREIT_10291.xls" hidden="1">"True"</definedName>
    <definedName name="DME_Dirty_MREIT_13622_1_.xls" hidden="1">"True"</definedName>
    <definedName name="DME_Dirty_MREIT_14169.xls" hidden="1">"True"</definedName>
    <definedName name="DME_Dirty_MREIT_14170.xls" hidden="1">"False"</definedName>
    <definedName name="DME_Dirty_MREIT_14170_2_.xls" hidden="1">"True"</definedName>
    <definedName name="DME_Dirty_MREIT_14172_1_.xls" hidden="1">"True"</definedName>
    <definedName name="DME_Dirty_MREIT_14179_3_.xls" hidden="1">"True"</definedName>
    <definedName name="DME_Dirty_MREIT_14181_4_.xls" hidden="1">"False"</definedName>
    <definedName name="DME_Dirty_MREIT_3987.xls" hidden="1">"True"</definedName>
    <definedName name="DME_Dirty_MREIT_4101.xls" hidden="1">"True"</definedName>
    <definedName name="DME_Dirty_MREIT_4106_2_.xls" hidden="1">"True"</definedName>
    <definedName name="DME_DocumentFlags_DME13814.xls" hidden="1">"1"</definedName>
    <definedName name="DME_DocumentFlags_DME56338.xls" hidden="1">"1"</definedName>
    <definedName name="DME_DocumentFlags_MREEF_52421.xls" hidden="1">"1"</definedName>
    <definedName name="DME_DocumentFlags_MREIT_10289.xls" hidden="1">"1"</definedName>
    <definedName name="DME_DocumentFlags_MREIT_10291.xls" hidden="1">"1"</definedName>
    <definedName name="DME_DocumentFlags_MREIT_13622_1_.xls" hidden="1">"1"</definedName>
    <definedName name="DME_DocumentFlags_MREIT_14169.xls" hidden="1">"1"</definedName>
    <definedName name="DME_DocumentFlags_MREIT_14170.xls" hidden="1">"1"</definedName>
    <definedName name="DME_DocumentFlags_MREIT_14170_2_.xls" hidden="1">"1"</definedName>
    <definedName name="DME_DocumentFlags_MREIT_14172_1_.xls" hidden="1">"1"</definedName>
    <definedName name="DME_DocumentFlags_MREIT_14179_3_.xls" hidden="1">"1"</definedName>
    <definedName name="DME_DocumentFlags_MREIT_14181_4_.xls" hidden="1">"1"</definedName>
    <definedName name="DME_DocumentFlags_MREIT_3987.xls" hidden="1">"1"</definedName>
    <definedName name="DME_DocumentFlags_MREIT_4101.xls" hidden="1">"1"</definedName>
    <definedName name="DME_DocumentFlags_MREIT_4106_2_.xls" hidden="1">"1"</definedName>
    <definedName name="DME_DocumentID_DME13814.xls" hidden="1">"::ODMA\DME-MSE\MREIT-13814"</definedName>
    <definedName name="DME_DocumentID_DME56338.xls" hidden="1">"::ODMA\DME-MSE\MREEF-56338"</definedName>
    <definedName name="DME_DocumentID_MREEF_52421.xls" hidden="1">"::ODMA\DME-MSE\MREEF-52421"</definedName>
    <definedName name="DME_DocumentID_MREIT_10289.xls" hidden="1">"::ODMA\DME-MSE\MREIT-10289"</definedName>
    <definedName name="DME_DocumentID_MREIT_10291.xls" hidden="1">"::ODMA\DME-MSE\MREIT-10291"</definedName>
    <definedName name="DME_DocumentID_MREIT_13622_1_.xls" hidden="1">"::ODMA\DME-MSE\MREIT-13622"</definedName>
    <definedName name="DME_DocumentID_MREIT_14169.xls" hidden="1">"::ODMA\DME-MSE\MREIT-14169"</definedName>
    <definedName name="DME_DocumentID_MREIT_14170.xls" hidden="1">"::ODMA\DME-MSE\MREIT-14170"</definedName>
    <definedName name="DME_DocumentID_MREIT_14170_2_.xls" hidden="1">"::ODMA\DME-MSE\MREIT-14170"</definedName>
    <definedName name="DME_DocumentID_MREIT_14172_1_.xls" hidden="1">"::ODMA\DME-MSE\MREIT-14172"</definedName>
    <definedName name="DME_DocumentID_MREIT_14179_3_.xls" hidden="1">"::ODMA\DME-MSE\MREIT-14179"</definedName>
    <definedName name="DME_DocumentID_MREIT_14181_4_.xls" hidden="1">"::ODMA\DME-MSE\MREIT-14181"</definedName>
    <definedName name="DME_DocumentID_MREIT_3987.xls" hidden="1">"::ODMA\DME-MSE\MREIT-3987"</definedName>
    <definedName name="DME_DocumentID_MREIT_4101.xls" hidden="1">"::ODMA\DME-MSE\MREIT-4101"</definedName>
    <definedName name="DME_DocumentID_MREIT_4106_2_.xls" hidden="1">"::ODMA\DME-MSE\MREIT-4106"</definedName>
    <definedName name="DME_DocumentOpened_DME13814.xls" hidden="1">"True"</definedName>
    <definedName name="DME_DocumentOpened_DME56338.xls" hidden="1">"True"</definedName>
    <definedName name="DME_DocumentOpened_MREEF_52421.xls" hidden="1">"True"</definedName>
    <definedName name="DME_DocumentOpened_MREIT_10289.xls" hidden="1">"True"</definedName>
    <definedName name="DME_DocumentOpened_MREIT_10291.xls" hidden="1">"True"</definedName>
    <definedName name="DME_DocumentOpened_MREIT_13622_1_.xls" hidden="1">"True"</definedName>
    <definedName name="DME_DocumentOpened_MREIT_14169.xls" hidden="1">"True"</definedName>
    <definedName name="DME_DocumentOpened_MREIT_14170.xls" hidden="1">"True"</definedName>
    <definedName name="DME_DocumentOpened_MREIT_14170_2_.xls" hidden="1">"True"</definedName>
    <definedName name="DME_DocumentOpened_MREIT_14172_1_.xls" hidden="1">"True"</definedName>
    <definedName name="DME_DocumentOpened_MREIT_14179_3_.xls" hidden="1">"True"</definedName>
    <definedName name="DME_DocumentOpened_MREIT_14181_4_.xls" hidden="1">"True"</definedName>
    <definedName name="DME_DocumentOpened_MREIT_3987.xls" hidden="1">"True"</definedName>
    <definedName name="DME_DocumentOpened_MREIT_4101.xls" hidden="1">"True"</definedName>
    <definedName name="DME_DocumentOpened_MREIT_4106_2_.xls" hidden="1">"True"</definedName>
    <definedName name="DME_DocumentTitle_DME13814.xls" hidden="1">"MREIT-13814 - Cap Rate Sensitivity Feb 08"</definedName>
    <definedName name="DME_DocumentTitle_DME56338.xls" hidden="1">"MREEF-56338 - PFA Heli Model Master 110308"</definedName>
    <definedName name="DME_DocumentTitle_MREEF_52421.xls" hidden="1">"MREEF-52421 - PFA Fund Model v1"</definedName>
    <definedName name="DME_DocumentTitle_MREIT_10289.xls" hidden="1">"MREIT-10289 - 01 Tenant Owned fitout amortisation 1207"</definedName>
    <definedName name="DME_DocumentTitle_MREIT_10291.xls" hidden="1">"MREIT-10291 - 01 Landlord owned fitout amortisation 1207"</definedName>
    <definedName name="DME_DocumentTitle_MREIT_13622_1_.xls" hidden="1">"MREIT-13622 - MREIT Trust Model 1207 - Amended"</definedName>
    <definedName name="DME_DocumentTitle_MREIT_14169.xls" hidden="1">"MREIT-14169 - 0108 Sch1 workings"</definedName>
    <definedName name="DME_DocumentTitle_MREIT_14170.xls" hidden="1">"MREIT-14170 - 0108 Sch1"</definedName>
    <definedName name="DME_DocumentTitle_MREIT_14170_2_.xls" hidden="1">"MREIT-14170 - 0108 Sch1"</definedName>
    <definedName name="DME_DocumentTitle_MREIT_14172_1_.xls" hidden="1">"MREIT-14172 - 0108 Sch4"</definedName>
    <definedName name="DME_DocumentTitle_MREIT_14179_3_.xls" hidden="1">"MREIT-14179 - 0108 BALANCE SHEET"</definedName>
    <definedName name="DME_DocumentTitle_MREIT_14181_4_.xls" hidden="1">"MREIT-14181 - 0108 PROFIT &amp; LOSS"</definedName>
    <definedName name="DME_DocumentTitle_MREIT_3987.xls" hidden="1">"MREIT-3987 - Lease Expiry Profile_31 Dec 07 Version 2"</definedName>
    <definedName name="DME_DocumentTitle_MREIT_4101.xls" hidden="1">"MREIT-4101 - 30 June 2007"</definedName>
    <definedName name="DME_DocumentTitle_MREIT_4106_2_.xls" hidden="1">"MREIT-4106 - 31 Dec 2007_FINAL"</definedName>
    <definedName name="DME_LocalFile" hidden="1">"True"</definedName>
    <definedName name="DME_LocalFile_DME13814.xls" hidden="1">"False"</definedName>
    <definedName name="DME_LocalFile_DME56338.xls" hidden="1">"False"</definedName>
    <definedName name="DME_LocalFile_MREEF_52421.xls" hidden="1">"False"</definedName>
    <definedName name="DME_LocalFile_MREIT_10289.xls" hidden="1">"False"</definedName>
    <definedName name="DME_LocalFile_MREIT_10291.xls" hidden="1">"False"</definedName>
    <definedName name="DME_LocalFile_MREIT_13622_1_.xls" hidden="1">"False"</definedName>
    <definedName name="DME_LocalFile_MREIT_14169.xls" hidden="1">"False"</definedName>
    <definedName name="DME_LocalFile_MREIT_14170.xls" hidden="1">"False"</definedName>
    <definedName name="DME_LocalFile_MREIT_14170_2_.xls" hidden="1">"False"</definedName>
    <definedName name="DME_LocalFile_MREIT_14172_1_.xls" hidden="1">"False"</definedName>
    <definedName name="DME_LocalFile_MREIT_14179_3_.xls" hidden="1">"False"</definedName>
    <definedName name="DME_LocalFile_MREIT_14181_4_.xls" hidden="1">"False"</definedName>
    <definedName name="DME_LocalFile_MREIT_3987.xls" hidden="1">"False"</definedName>
    <definedName name="DME_LocalFile_MREIT_4101.xls" hidden="1">"False"</definedName>
    <definedName name="DME_LocalFile_MREIT_4106_2_.xls" hidden="1">"False"</definedName>
    <definedName name="DME_NextWindowNumber_DME13814.xls" hidden="1">"2"</definedName>
    <definedName name="DME_NextWindowNumber_DME56338.xls" hidden="1">"2"</definedName>
    <definedName name="DME_NextWindowNumber_MREEF_52421.xls" hidden="1">"2"</definedName>
    <definedName name="DME_NextWindowNumber_MREIT_10289.xls" hidden="1">"2"</definedName>
    <definedName name="DME_NextWindowNumber_MREIT_10291.xls" hidden="1">"2"</definedName>
    <definedName name="DME_NextWindowNumber_MREIT_13622_1_.xls" hidden="1">"2"</definedName>
    <definedName name="DME_NextWindowNumber_MREIT_14169.xls" hidden="1">"2"</definedName>
    <definedName name="DME_NextWindowNumber_MREIT_14170.xls" hidden="1">"2"</definedName>
    <definedName name="DME_NextWindowNumber_MREIT_14170_2_.xls" hidden="1">"2"</definedName>
    <definedName name="DME_NextWindowNumber_MREIT_14172_1_.xls" hidden="1">"2"</definedName>
    <definedName name="DME_NextWindowNumber_MREIT_14179_3_.xls" hidden="1">"2"</definedName>
    <definedName name="DME_NextWindowNumber_MREIT_14181_4_.xls" hidden="1">"2"</definedName>
    <definedName name="DME_NextWindowNumber_MREIT_3987.xls" hidden="1">"2"</definedName>
    <definedName name="DME_NextWindowNumber_MREIT_4101.xls" hidden="1">"2"</definedName>
    <definedName name="DME_NextWindowNumber_MREIT_4106_2_.xls" hidden="1">"2"</definedName>
    <definedName name="DME_ODMALinks1">"::ODMA\DME-MSE\MREIT-14680=C:\DOCUME~1\CameronH\LOCALS~1\Temp\Dme\MREIT-14680(1).xls"</definedName>
    <definedName name="DME_ODMALinks1_Book2" hidden="1">"::ODMA\DME-MSE\MREIT-4106=MREIT-4106(1).xls"</definedName>
    <definedName name="DME_ODMALinks1_DME13814.xls" hidden="1">"::ODMA\DME-MSE\MREIT-4106=MREIT-4106(1).xls"</definedName>
    <definedName name="DME_ODMALinks2">"::ODMA\DME-MSE\MREIT-4101=C:\DOCUME~1\TranN\LOCALS~1\Temp\Dme\MREIT-4101(1).xls"</definedName>
    <definedName name="DME_ODMALinks3">"::ODMA\DME-MSE\MREIT-4106=C:\DOCUME~1\CameronH\LOCALS~1\Temp\Dme\MREIT-4106(3).xls"</definedName>
    <definedName name="DME_ODMALinksCount">"3"</definedName>
    <definedName name="DME_ODMALinksCount_Book2" hidden="1">"1"</definedName>
    <definedName name="DME_ODMALinksCount_DME13814.xls" hidden="1">"1"</definedName>
    <definedName name="Don">#REF!</definedName>
    <definedName name="DOVLong">#REF!</definedName>
    <definedName name="DrillDown">#REF!</definedName>
    <definedName name="DrillDownDescription">#REF!</definedName>
    <definedName name="DrillDownMembers">#REF!</definedName>
    <definedName name="DRIVE">#REF!</definedName>
    <definedName name="dt">#REF!</definedName>
    <definedName name="DYNSEC_S01500_END_010">#REF!</definedName>
    <definedName name="DYNSEC_S01500_END_020">#REF!</definedName>
    <definedName name="DYNSEC_S01500_END_030">#REF!</definedName>
    <definedName name="DYNSEC_S01500_START_010">#REF!</definedName>
    <definedName name="DYNSEC_S01500_START_020">#REF!</definedName>
    <definedName name="DYNSEC_S01500_START_030">#REF!</definedName>
    <definedName name="DYNSEC_S02000_END_10">#REF!</definedName>
    <definedName name="DYNSEC_S02000_END_20">#REF!</definedName>
    <definedName name="DYNSEC_S02000_START_10">#REF!</definedName>
    <definedName name="DYNSEC_S02000_START_20">#REF!</definedName>
    <definedName name="e">#REF!</definedName>
    <definedName name="Easements">#REF!</definedName>
    <definedName name="ED">#REF!</definedName>
    <definedName name="edp">[1]AMORT!#REF!</definedName>
    <definedName name="EEE">#REF!</definedName>
    <definedName name="EIPAfterTax">#REF!</definedName>
    <definedName name="EIPAfterTaxC">#REF!</definedName>
    <definedName name="end_cell">#REF!</definedName>
    <definedName name="END_OF_ENGAGEMENT_CHECKLIST">#N/A</definedName>
    <definedName name="ENT">#REF!</definedName>
    <definedName name="entity_state">'[1]WP Index'!#REF!</definedName>
    <definedName name="Entity_Type">'[1]File Index'!$D$9</definedName>
    <definedName name="Environmental">#REF!</definedName>
    <definedName name="EQ_DES_Code">#REF!</definedName>
    <definedName name="ess">[1]DCF!$G$23</definedName>
    <definedName name="ESTIMATE">#REF!</definedName>
    <definedName name="ExecSummary">#REF!</definedName>
    <definedName name="expense_entertainment_na">#REF!</definedName>
    <definedName name="expense_hp_na">#REF!</definedName>
    <definedName name="expense_insurance_na">#REF!</definedName>
    <definedName name="expense_interest_na">#REF!</definedName>
    <definedName name="expense_mv_na">#REF!</definedName>
    <definedName name="expense_na">#REF!</definedName>
    <definedName name="expense_payroll_na">#REF!</definedName>
    <definedName name="expense_super_individual_specific">#REF!</definedName>
    <definedName name="expense_super_na">#REF!</definedName>
    <definedName name="expense_travel_na">#REF!</definedName>
    <definedName name="expense_wages_na">#REF!</definedName>
    <definedName name="EXPFITOUT">#REF!</definedName>
    <definedName name="Expiry">#REF!</definedName>
    <definedName name="exrates">[1]Exrates!$A:$H</definedName>
    <definedName name="f">#REF!</definedName>
    <definedName name="fasf">#REF!</definedName>
    <definedName name="Feb">#REF!</definedName>
    <definedName name="FEBHURDLE">[1]CAPITAL!$F$9</definedName>
    <definedName name="Fees" localSheetId="2">[1]!Fees</definedName>
    <definedName name="Fees" localSheetId="1">[1]!Fees</definedName>
    <definedName name="Fees" localSheetId="0">[1]!Fees</definedName>
    <definedName name="Fees" localSheetId="4">[1]!Fees</definedName>
    <definedName name="Fees" localSheetId="5">[1]!Fees</definedName>
    <definedName name="Fees" localSheetId="6">[1]!Fees</definedName>
    <definedName name="Fees">[1]!Fees</definedName>
    <definedName name="fees2" localSheetId="2">[1]!fees2</definedName>
    <definedName name="fees2" localSheetId="1">[1]!fees2</definedName>
    <definedName name="fees2" localSheetId="0">[1]!fees2</definedName>
    <definedName name="fees2" localSheetId="4">[1]!fees2</definedName>
    <definedName name="fees2" localSheetId="5">[1]!fees2</definedName>
    <definedName name="fees2" localSheetId="6">[1]!fees2</definedName>
    <definedName name="fees2">[1]!fees2</definedName>
    <definedName name="feesa" localSheetId="2">[1]!feesa</definedName>
    <definedName name="feesa" localSheetId="1">[1]!feesa</definedName>
    <definedName name="feesa" localSheetId="0">[1]!feesa</definedName>
    <definedName name="feesa" localSheetId="4">[1]!feesa</definedName>
    <definedName name="feesa" localSheetId="5">[1]!feesa</definedName>
    <definedName name="feesa" localSheetId="6">[1]!feesa</definedName>
    <definedName name="feesa">[1]!feesa</definedName>
    <definedName name="FEng">[1]Tennancy!#REF!</definedName>
    <definedName name="FfEng">[1]Tennancy!#REF!</definedName>
    <definedName name="FfOth">[1]Tennancy!#REF!</definedName>
    <definedName name="FfRT">[1]Tennancy!#REF!</definedName>
    <definedName name="fgdf">#REF!</definedName>
    <definedName name="FILENAME">#REF!</definedName>
    <definedName name="Fill_Input_Sheet" localSheetId="2">[1]!Fill_Input_Sheet</definedName>
    <definedName name="Fill_Input_Sheet" localSheetId="1">[1]!Fill_Input_Sheet</definedName>
    <definedName name="Fill_Input_Sheet" localSheetId="0">[1]!Fill_Input_Sheet</definedName>
    <definedName name="Fill_Input_Sheet" localSheetId="4">[1]!Fill_Input_Sheet</definedName>
    <definedName name="Fill_Input_Sheet" localSheetId="5">[1]!Fill_Input_Sheet</definedName>
    <definedName name="Fill_Input_Sheet" localSheetId="6">[1]!Fill_Input_Sheet</definedName>
    <definedName name="Fill_Input_Sheet">[1]!Fill_Input_Sheet</definedName>
    <definedName name="FinanceEnd">'[1]Finance Details'!$E$64</definedName>
    <definedName name="FinanceStart">'[1]Finance Details'!$A$1</definedName>
    <definedName name="FinDetails">#REF!</definedName>
    <definedName name="FINISH">#REF!</definedName>
    <definedName name="FITOUT">#REF!</definedName>
    <definedName name="Fixed">#REF!</definedName>
    <definedName name="Fixed_expenses">#REF!</definedName>
    <definedName name="FixedC">#REF!</definedName>
    <definedName name="FIXEDREVIEW">#REF!</definedName>
    <definedName name="FIXRENT">#REF!</definedName>
    <definedName name="FOREX_FUT_MAP">#REF!</definedName>
    <definedName name="FOth">[1]Tennancy!#REF!</definedName>
    <definedName name="franking_credit_na">#REF!</definedName>
    <definedName name="FRC">#REF!</definedName>
    <definedName name="FresianNumbers">#REF!,#REF!,#REF!,#REF!</definedName>
    <definedName name="FrontPage">#REF!</definedName>
    <definedName name="FRT">[1]Tennancy!#REF!</definedName>
    <definedName name="fsd">#REF!</definedName>
    <definedName name="FSR">#REF!</definedName>
    <definedName name="fte_trust_specific">#REF!</definedName>
    <definedName name="FullPropertyAddress">#REF!</definedName>
    <definedName name="FullStreetAddress">#REF!</definedName>
    <definedName name="FullSuburbAddress">#REF!</definedName>
    <definedName name="FundNames">'[1]Project Details'!$B$17:$B$22,'[1]Project Details'!$B$24:$B$26</definedName>
    <definedName name="FundNames2">'[1]Finance Details'!$A$16:$A$21,'[1]Finance Details'!$A$23:$A$25</definedName>
    <definedName name="futpric">'[1]90daybbfuture'!$A$3:$C$20</definedName>
    <definedName name="FUTURE_MAP">#REF!</definedName>
    <definedName name="fxrate">[1]Portfolio!$E$2</definedName>
    <definedName name="G">#REF!</definedName>
    <definedName name="Gearing">#REF!</definedName>
    <definedName name="GIANO">#REF!</definedName>
    <definedName name="GK">#REF!</definedName>
    <definedName name="GL_Accounts">#REF!</definedName>
    <definedName name="GL_Amounts">#REF!</definedName>
    <definedName name="GLA">#REF!</definedName>
    <definedName name="GLA_TOT">#REF!</definedName>
    <definedName name="GMkt">'[1]W-MktRev'!$H:$H</definedName>
    <definedName name="GoatNumbers">#REF!,#REF!,#REF!,#REF!</definedName>
    <definedName name="GOP_percent_year1">#REF!</definedName>
    <definedName name="GOP_percent_year2">#REF!</definedName>
    <definedName name="GOP_percent_year3">#REF!</definedName>
    <definedName name="GPass">'[1]W-MktRev'!$H:$H</definedName>
    <definedName name="GPO_CBD">#REF!</definedName>
    <definedName name="GRAPH">[1]ExpArea!#REF!</definedName>
    <definedName name="GrossArea">[1]CapVal_SF!$H$78</definedName>
    <definedName name="GrossMktRent">#REF!</definedName>
    <definedName name="GROUP_PRINTING_CHECKLIST">#N/A</definedName>
    <definedName name="GST_entity">'[1]WP Index'!#REF!</definedName>
    <definedName name="GSTExcInc">#REF!</definedName>
    <definedName name="GSTInputCredits">'[1]Project Details'!$A$29</definedName>
    <definedName name="GSTonInputs">'[1]Project Details'!$A$28</definedName>
    <definedName name="GSTonSALES">'[1]Project Details'!$A$33</definedName>
    <definedName name="H">#REF!</definedName>
    <definedName name="HC_TB">#REF!</definedName>
    <definedName name="Height_Limit">#REF!</definedName>
    <definedName name="Height_Limit_Desc">#REF!</definedName>
    <definedName name="Height_LImit_word">#REF!</definedName>
    <definedName name="hello">#REF!</definedName>
    <definedName name="HerdTotalCurrent">#REF!,#REF!,#REF!,#REF!,#REF!,#REF!,#REF!,#REF!,#REF!,#REF!</definedName>
    <definedName name="HerdTotalLastYear">#REF!,#REF!,#REF!,#REF!,#REF!,#REF!,#REF!,#REF!,#REF!,#REF!</definedName>
    <definedName name="HH_T06000_050">[1]T60!#REF!</definedName>
    <definedName name="HideRowCheck">#REF!</definedName>
    <definedName name="HideRows">#REF!,#REF!</definedName>
    <definedName name="Hierarchy">#REF!</definedName>
    <definedName name="Higher_bond_range">#REF!</definedName>
    <definedName name="Higher_discount_rate">#REF!</definedName>
    <definedName name="HIgher_terminal">#REF!</definedName>
    <definedName name="HigherCapRange">#REF!</definedName>
    <definedName name="Hire_Purchase">#REF!</definedName>
    <definedName name="HirePurchase">#REF!</definedName>
    <definedName name="HirePurchaseC">#REF!</definedName>
    <definedName name="HOLDCOSTS">'[1]Project Details'!$A$25</definedName>
    <definedName name="HP_Schedule">'[1]HP Schedule'!$B$36:$G$97</definedName>
    <definedName name="HPBeefNumbers">#REF!,#REF!,#REF!,#REF!</definedName>
    <definedName name="HPDeerNumbers">#REF!,#REF!,#REF!,#REF!</definedName>
    <definedName name="HPSheepNumbers">#REF!,#REF!,#REF!</definedName>
    <definedName name="HT_TB">#REF!</definedName>
    <definedName name="Huntingwood">'[1]Expiry Profile'!$B$478</definedName>
    <definedName name="i">#REF!</definedName>
    <definedName name="IBAHealth_Yr1">[1]DCF!#REF!</definedName>
    <definedName name="IBAHealth_Yr2">[1]DCF!#REF!</definedName>
    <definedName name="IBAHealth_Yr3">[1]DCF!#REF!</definedName>
    <definedName name="Immediate_capex">[1]TWWH!#REF!</definedName>
    <definedName name="Immediate_Refurb">#REF!</definedName>
    <definedName name="Immediate_refurbishment">#REF!</definedName>
    <definedName name="Immediate_Refurbishment_Exp">#REF!</definedName>
    <definedName name="improvements_na">#REF!</definedName>
    <definedName name="improvements_na_range">#REF!</definedName>
    <definedName name="Inc">#REF!</definedName>
    <definedName name="Incentive">#REF!</definedName>
    <definedName name="Incentive_fee_percent">#REF!</definedName>
    <definedName name="income_gst_na">#REF!</definedName>
    <definedName name="income_na">#REF!</definedName>
    <definedName name="income_PSI_indiv_specific">#N/A</definedName>
    <definedName name="income_psi_na">#REF!</definedName>
    <definedName name="income_trust_dist_na">#REF!</definedName>
    <definedName name="INCREASE">[1]Tennancy!#REF!</definedName>
    <definedName name="IndicatedMargin">#REF!</definedName>
    <definedName name="Inflation_Growth">[1]Annual_Profiles!$B$12:$B$21</definedName>
    <definedName name="Initial_Yield_Analysis">#REF!</definedName>
    <definedName name="InnerSub_Prime">#REF!</definedName>
    <definedName name="INPUT">#REF!</definedName>
    <definedName name="InstructAddress1">#REF!</definedName>
    <definedName name="InstructAddress2">#REF!</definedName>
    <definedName name="InstructAddress3">#REF!</definedName>
    <definedName name="InstructCity">#REF!</definedName>
    <definedName name="InstructCompany">#REF!</definedName>
    <definedName name="InstructCountry">#REF!</definedName>
    <definedName name="InstructEmail">#REF!</definedName>
    <definedName name="InstructFax">#REF!</definedName>
    <definedName name="Instructing_Party">#REF!</definedName>
    <definedName name="INSTRUCTIONS">#REF!</definedName>
    <definedName name="InstructPosition">#REF!</definedName>
    <definedName name="InstructPostcode">#REF!</definedName>
    <definedName name="InstructState">#REF!</definedName>
    <definedName name="InstructSuburb">#REF!</definedName>
    <definedName name="Insurance">#REF!</definedName>
    <definedName name="InsuranceCost">#REF!</definedName>
    <definedName name="InsuranceCostWords">#REF!</definedName>
    <definedName name="InsuranceTable">#REF!</definedName>
    <definedName name="Int_Rate">#REF!</definedName>
    <definedName name="Intangibles">#REF!</definedName>
    <definedName name="IntangiblesC">#REF!</definedName>
    <definedName name="Integrity">[1]IRR!$D$421</definedName>
    <definedName name="INTEREST">'[1]Project Details'!$A$43</definedName>
    <definedName name="Interest_Rate">[1]TWWH!#REF!</definedName>
    <definedName name="Interestrate">#REF!</definedName>
    <definedName name="InterestValued">#REF!</definedName>
    <definedName name="IntersectionM">#REF!</definedName>
    <definedName name="INTERVIEW_SHEET">#N/A</definedName>
    <definedName name="Inventory">#REF!</definedName>
    <definedName name="InventoryC">#REF!</definedName>
    <definedName name="IRR">#REF!</definedName>
    <definedName name="IRRCALC">#REF!</definedName>
    <definedName name="ISPT_Synopsis">#REF!</definedName>
    <definedName name="it_rec_addback_na">#REF!</definedName>
    <definedName name="it_rec_losses_na">#REF!</definedName>
    <definedName name="it_rec_na">#REF!</definedName>
    <definedName name="it_return_fatr_na">#REF!</definedName>
    <definedName name="it_return_interest">#REF!</definedName>
    <definedName name="it_return_na">#REF!</definedName>
    <definedName name="it_return_pship_na_range">#REF!</definedName>
    <definedName name="it_return_schedules_na">#REF!</definedName>
    <definedName name="ITR_COVER_SHEET">#N/A</definedName>
    <definedName name="J">#REF!</definedName>
    <definedName name="Jan">#REF!</definedName>
    <definedName name="JANHURDLE">[1]CAPITAL!$F$8</definedName>
    <definedName name="JerseyNumbers">#REF!,#REF!,#REF!,#REF!</definedName>
    <definedName name="joe">#REF!</definedName>
    <definedName name="JOURNALS">#N/A</definedName>
    <definedName name="Jul">#REF!</definedName>
    <definedName name="Julius">#REF!</definedName>
    <definedName name="Jun">#REF!</definedName>
    <definedName name="K">#REF!</definedName>
    <definedName name="Known">#REF!</definedName>
    <definedName name="Kog">#REF!</definedName>
    <definedName name="Kogarah">#REF!</definedName>
    <definedName name="L">#REF!</definedName>
    <definedName name="L3vac_Yr1">[1]DCF!#REF!</definedName>
    <definedName name="L3vac_Yr2">[1]DCF!#REF!</definedName>
    <definedName name="L3vac_Yr3">[1]DCF!#REF!</definedName>
    <definedName name="LAND">#REF!</definedName>
    <definedName name="land_buildings_na">#REF!</definedName>
    <definedName name="Land_Dimensions">#REF!</definedName>
    <definedName name="Land_Dimensions_word">#REF!</definedName>
    <definedName name="land_na_range">#REF!</definedName>
    <definedName name="Land_Tax">#REF!</definedName>
    <definedName name="LandArea">#REF!</definedName>
    <definedName name="LandAreaWord">#REF!</definedName>
    <definedName name="LandTax">#REF!</definedName>
    <definedName name="LandValue">#REF!</definedName>
    <definedName name="LandValueDate">#REF!</definedName>
    <definedName name="LandValuepsm">#REF!</definedName>
    <definedName name="Lease_Expiry">#REF!</definedName>
    <definedName name="Lease_Summary">#REF!</definedName>
    <definedName name="LeaseExpiryAnalysis">#REF!</definedName>
    <definedName name="LEASEFEES">#REF!</definedName>
    <definedName name="LENGTH">#REF!</definedName>
    <definedName name="LGA">#REF!</definedName>
    <definedName name="li">#REF!</definedName>
    <definedName name="LicenceCompanyAddress">[1]Cover!$B$5</definedName>
    <definedName name="LicenceCompanyName">[1]Cover!$B$4</definedName>
    <definedName name="LicenceName">[1]Cover!$I$7</definedName>
    <definedName name="LIMITS">#REF!</definedName>
    <definedName name="link1">#REF!</definedName>
    <definedName name="link2">#REF!</definedName>
    <definedName name="link3">#REF!</definedName>
    <definedName name="Lismore">#REF!</definedName>
    <definedName name="Lismore1">'[1]Expiry Profile'!#REF!</definedName>
    <definedName name="List">[1]Codes!$C$1:$C$2</definedName>
    <definedName name="Livestock_Details">#REF!</definedName>
    <definedName name="Lnk_SR_S01500">#REF!</definedName>
    <definedName name="Lnk_SR_S02000">#REF!</definedName>
    <definedName name="Loan_costs_percent">#REF!</definedName>
    <definedName name="Loan_Schedule_PIR_Range">#REF!</definedName>
    <definedName name="Loan_Schedule_PIT_Range">#REF!</definedName>
    <definedName name="Loan_Schedule_PRT_Range">#REF!</definedName>
    <definedName name="Loan_Schedule_Start">#REF!</definedName>
    <definedName name="Loan_Schedule_Type">#REF!</definedName>
    <definedName name="loan_statement_na_value">#N/A</definedName>
    <definedName name="loan_statement_no">#REF!</definedName>
    <definedName name="LOAN1">'[1]Finance Details'!$B$16:$B$21</definedName>
    <definedName name="LOAN2">'[1]Finance Details'!$B$23:$B$25</definedName>
    <definedName name="Loan3">'[1]Finance Details'!$B$32</definedName>
    <definedName name="loanamount">#REF!</definedName>
    <definedName name="LOANDRAWS">'[1]Project Details'!$A$39</definedName>
    <definedName name="loans_na">#REF!</definedName>
    <definedName name="Location">#REF!</definedName>
    <definedName name="Location_descp_Lookup">#REF!</definedName>
    <definedName name="LocationDescription1">#REF!</definedName>
    <definedName name="LocationDescription2">#REF!</definedName>
    <definedName name="Lot_No">#REF!</definedName>
    <definedName name="Lots">#REF!</definedName>
    <definedName name="Lower_bond_range">#REF!</definedName>
    <definedName name="Lower_DC_Rate">[1]CapVal_SF!$G$80</definedName>
    <definedName name="Lower_discount_rate">#REF!</definedName>
    <definedName name="Lower_terminal">#REF!</definedName>
    <definedName name="LowerCapRange">#REF!</definedName>
    <definedName name="LQ">#REF!</definedName>
    <definedName name="LT">#REF!</definedName>
    <definedName name="LTAXRATE">#REF!</definedName>
    <definedName name="LVR_percent">[1]TWWH!#REF!</definedName>
    <definedName name="ly">[1]Data!#REF!</definedName>
    <definedName name="m">#REF!</definedName>
    <definedName name="M1_Carpark_Rent">#REF!</definedName>
    <definedName name="M1_Comm_Date">#REF!</definedName>
    <definedName name="M1_Other_Income">#REF!</definedName>
    <definedName name="M1_Passing_Rent">#REF!</definedName>
    <definedName name="M1_Rate_psqm">#REF!</definedName>
    <definedName name="M1_Rental">#REF!</definedName>
    <definedName name="M1_Term">#REF!</definedName>
    <definedName name="M1LeaseSummary">#REF!</definedName>
    <definedName name="M1Tenant">#REF!</definedName>
    <definedName name="M2LeaseSummary">#REF!</definedName>
    <definedName name="M2Tenant">#REF!</definedName>
    <definedName name="M3LeaseSummary">#REF!</definedName>
    <definedName name="M3Tenant">#REF!</definedName>
    <definedName name="M4LeaseSummary">#REF!</definedName>
    <definedName name="M4Tenant">#REF!</definedName>
    <definedName name="M5LeaseSummary">#REF!</definedName>
    <definedName name="M5Tenant">#REF!</definedName>
    <definedName name="MACRO">#REF!</definedName>
    <definedName name="MAIN">#REF!</definedName>
    <definedName name="Main_menu" localSheetId="2">[1]!Main_menu</definedName>
    <definedName name="Main_menu" localSheetId="1">[1]!Main_menu</definedName>
    <definedName name="Main_menu" localSheetId="0">[1]!Main_menu</definedName>
    <definedName name="Main_menu" localSheetId="4">[1]!Main_menu</definedName>
    <definedName name="Main_menu" localSheetId="5">[1]!Main_menu</definedName>
    <definedName name="Main_menu" localSheetId="6">[1]!Main_menu</definedName>
    <definedName name="Main_menu">[1]!Main_menu</definedName>
    <definedName name="Majors_Dropdown">#REF!</definedName>
    <definedName name="Managers_Var" localSheetId="2">[1]!Managers_Var</definedName>
    <definedName name="Managers_Var" localSheetId="1">[1]!Managers_Var</definedName>
    <definedName name="Managers_Var" localSheetId="0">[1]!Managers_Var</definedName>
    <definedName name="Managers_Var" localSheetId="4">[1]!Managers_Var</definedName>
    <definedName name="Managers_Var" localSheetId="5">[1]!Managers_Var</definedName>
    <definedName name="Managers_Var" localSheetId="6">[1]!Managers_Var</definedName>
    <definedName name="Managers_Var">[1]!Managers_Var</definedName>
    <definedName name="Mar">#REF!</definedName>
    <definedName name="MARHURDLE">[1]CAPITAL!$F$10</definedName>
    <definedName name="MARK">#REF!</definedName>
    <definedName name="market">#REF!</definedName>
    <definedName name="MarketNetIncome">[1]CapVal_SF!$H$41</definedName>
    <definedName name="MarketNetIncomeFull">#REF!</definedName>
    <definedName name="MarketRentAmount">[1]CapVal_SF!$H$25</definedName>
    <definedName name="MARKETYEAR">#REF!</definedName>
    <definedName name="MAT">'[1]W-MAT'!$H:$H</definedName>
    <definedName name="MATRIX">#REF!</definedName>
    <definedName name="MAX_DEFER">'[1]Variable Input'!$B$36</definedName>
    <definedName name="max_mkt">#REF!</definedName>
    <definedName name="Max_Passing">#REF!</definedName>
    <definedName name="Max_Term">#REF!</definedName>
    <definedName name="MaxLease">#REF!</definedName>
    <definedName name="May">#REF!</definedName>
    <definedName name="MAYHURDLE">[1]CAPITAL!$F$12</definedName>
    <definedName name="MAYPROFIT">[1]CAPITAL!$G$12</definedName>
    <definedName name="METRIC">#REF!</definedName>
    <definedName name="MILLION">#REF!</definedName>
    <definedName name="Min">#REF!</definedName>
    <definedName name="Min_mkt">#REF!</definedName>
    <definedName name="Min_Passing">#REF!</definedName>
    <definedName name="Min_term">#REF!</definedName>
    <definedName name="MinLease">#REF!</definedName>
    <definedName name="MKT">#REF!</definedName>
    <definedName name="MKTRENT">#REF!</definedName>
    <definedName name="Mode">#REF!</definedName>
    <definedName name="Module1.To_main_menu" localSheetId="2">[1]!Module1.To_main_menu</definedName>
    <definedName name="Module1.To_main_menu" localSheetId="1">[1]!Module1.To_main_menu</definedName>
    <definedName name="Module1.To_main_menu" localSheetId="0">[1]!Module1.To_main_menu</definedName>
    <definedName name="Module1.To_main_menu" localSheetId="4">[1]!Module1.To_main_menu</definedName>
    <definedName name="Module1.To_main_menu" localSheetId="5">[1]!Module1.To_main_menu</definedName>
    <definedName name="Module1.To_main_menu" localSheetId="6">[1]!Module1.To_main_menu</definedName>
    <definedName name="Module1.To_main_menu">[1]!Module1.To_main_menu</definedName>
    <definedName name="Module1.To_printing_menu" localSheetId="2">[1]!Module1.To_printing_menu</definedName>
    <definedName name="Module1.To_printing_menu" localSheetId="1">[1]!Module1.To_printing_menu</definedName>
    <definedName name="Module1.To_printing_menu" localSheetId="0">[1]!Module1.To_printing_menu</definedName>
    <definedName name="Module1.To_printing_menu" localSheetId="4">[1]!Module1.To_printing_menu</definedName>
    <definedName name="Module1.To_printing_menu" localSheetId="5">[1]!Module1.To_printing_menu</definedName>
    <definedName name="Module1.To_printing_menu" localSheetId="6">[1]!Module1.To_printing_menu</definedName>
    <definedName name="Module1.To_printing_menu">[1]!Module1.To_printing_menu</definedName>
    <definedName name="MonthReversion">#REF!</definedName>
    <definedName name="Months">#REF!</definedName>
    <definedName name="Mortgages">#REF!</definedName>
    <definedName name="MortgagesC">#REF!</definedName>
    <definedName name="motor_vehicle_individuals_partners">#REF!</definedName>
    <definedName name="Movement">[1]Journals!$E$8:$E$124</definedName>
    <definedName name="MTHADJ">[1]CAPITAL!$O:$O</definedName>
    <definedName name="MTHPROFIT">[1]CAPITAL!$K:$K</definedName>
    <definedName name="Mths">#REF!</definedName>
    <definedName name="N">#REF!</definedName>
    <definedName name="N01PShip">#REF!</definedName>
    <definedName name="N01PShipC">#REF!</definedName>
    <definedName name="na_range">#REF!</definedName>
    <definedName name="Name">'[1]Cashflow - Summary'!#REF!</definedName>
    <definedName name="Name1">[1]Input!$D$8</definedName>
    <definedName name="NCAInvestments">#REF!</definedName>
    <definedName name="NCAInvestmentsC">#REF!</definedName>
    <definedName name="NCAOther">#REF!</definedName>
    <definedName name="NCAOtherC">#REF!</definedName>
    <definedName name="NCARec">#REF!</definedName>
    <definedName name="NCARecC">#REF!</definedName>
    <definedName name="NCEng">[1]Tennancy!#REF!</definedName>
    <definedName name="NCLOtherC">#REF!</definedName>
    <definedName name="NCLOtherLoans">#REF!</definedName>
    <definedName name="NCLOtherLoansC">#REF!</definedName>
    <definedName name="NCLProvisions">#REF!</definedName>
    <definedName name="NCLProvisionsC">#REF!</definedName>
    <definedName name="NCOth">[1]Tennancy!#REF!</definedName>
    <definedName name="NCRT">[1]Tennancy!#REF!</definedName>
    <definedName name="Net_Market_Income">[1]CapVal_SF!$H$32</definedName>
    <definedName name="Net_Passing_Rental">[1]CapVal_SF!$G$32</definedName>
    <definedName name="Net_Realisation">#REF!</definedName>
    <definedName name="NetIncomeSummary">#REF!</definedName>
    <definedName name="New.Reviews">#REF!</definedName>
    <definedName name="New.Term">#REF!</definedName>
    <definedName name="New_Assets">'[1]GL Links'!$AA$34,'[1]GL Links'!$A$34:$Y$34</definedName>
    <definedName name="New_Expenses">'[1]GL Links'!$A$96:$Y$96,'[1]GL Links'!$AA$96</definedName>
    <definedName name="New_Income">'[1]GL Links'!$AA$79,'[1]GL Links'!$A$79:$Y$79</definedName>
    <definedName name="New_Liabilities">'[1]GL Links'!$A$68:$Y$68,'[1]GL Links'!$AA$68</definedName>
    <definedName name="New_Realized">'[1]GL Links'!$AA$106,'[1]GL Links'!$A$106:$Y$106</definedName>
    <definedName name="NLA">[1]TENSCH!$H$287</definedName>
    <definedName name="NLA_Ardmona">#REF!</definedName>
    <definedName name="NLA_Aware">#REF!</definedName>
    <definedName name="NLA_by_Tenant">[1]Tenants!$J$12</definedName>
    <definedName name="NLA_CRA">#REF!</definedName>
    <definedName name="NLA_Freecor">#REF!</definedName>
    <definedName name="NLA_IBAHealth">#REF!</definedName>
    <definedName name="NLA_L3vac">#REF!</definedName>
    <definedName name="NLA_Lavendor">#REF!</definedName>
    <definedName name="NLA_OMX">#REF!</definedName>
    <definedName name="NLA_SunAlliance">#REF!</definedName>
    <definedName name="NLA_Sunds">#REF!</definedName>
    <definedName name="NLA_Total">#REF!</definedName>
    <definedName name="NLA_WriteAdvice">#REF!</definedName>
    <definedName name="NOM">[1]CAPITAL!$D:$D</definedName>
    <definedName name="Nov">#REF!</definedName>
    <definedName name="NSCTotalCurrentYear">#REF!,#REF!,#REF!,#REF!,#REF!,#REF!,#REF!,#REF!,#REF!,#REF!</definedName>
    <definedName name="NSCTotalLastYear">#REF!,#REF!,#REF!,#REF!,#REF!,#REF!,#REF!,#REF!,#REF!,#REF!</definedName>
    <definedName name="Number_of_rooms">#REF!</definedName>
    <definedName name="Number_of_years_to_hold">[1]TWWH!#REF!</definedName>
    <definedName name="O">#REF!</definedName>
    <definedName name="Occ_year1">#REF!</definedName>
    <definedName name="Occ_year2">#REF!</definedName>
    <definedName name="Occ_year3">#REF!</definedName>
    <definedName name="Oct">#REF!</definedName>
    <definedName name="oe_na">#REF!</definedName>
    <definedName name="Office_Lease_Expiry">#REF!</definedName>
    <definedName name="officecode">#REF!</definedName>
    <definedName name="OfficeLine1">#REF!</definedName>
    <definedName name="OfficeLine2">#REF!</definedName>
    <definedName name="OfficeLine3">#REF!</definedName>
    <definedName name="OfficeLine4">#REF!</definedName>
    <definedName name="OfficeLine5">#REF!</definedName>
    <definedName name="OfficeLine6">#REF!</definedName>
    <definedName name="OfficeLine7">#REF!</definedName>
    <definedName name="OfficeLine8">#REF!</definedName>
    <definedName name="OG">#REF!</definedName>
    <definedName name="OG.Type">#REF!</definedName>
    <definedName name="OGest">#REF!</definedName>
    <definedName name="OGIncrease">#REF!</definedName>
    <definedName name="OGs">'[1]Ten..'!$K:$K</definedName>
    <definedName name="OGsPaid">'[1]W-Ten'!$K:$K</definedName>
    <definedName name="OLD">#REF!</definedName>
    <definedName name="OO">#REF!</definedName>
    <definedName name="OPAfterTax">#REF!</definedName>
    <definedName name="OPAfterTaxC">#REF!</definedName>
    <definedName name="Option">#REF!</definedName>
    <definedName name="Other_revenue_percent">#REF!</definedName>
    <definedName name="Outgoings">#REF!</definedName>
    <definedName name="OutgoingsAnalysis">#REF!</definedName>
    <definedName name="OutgoingsTable">#REF!</definedName>
    <definedName name="OUTGS_PSM">'[1]Variable Input'!$B$26</definedName>
    <definedName name="ow_na">#REF!</definedName>
    <definedName name="OWN">[1]CAPITAL!$J:$J</definedName>
    <definedName name="p">#REF!</definedName>
    <definedName name="PAGE_1">[1]Tenancy!$A$10:$E$81,[1]Tenancy!$CI$10:$CS$81</definedName>
    <definedName name="Page_2">#REF!</definedName>
    <definedName name="Page_3">#REF!</definedName>
    <definedName name="PAGE1">#REF!</definedName>
    <definedName name="Page2">#REF!</definedName>
    <definedName name="Page3">#REF!</definedName>
    <definedName name="Page4">'[1]Project Details'!$AM$14:$AX$46</definedName>
    <definedName name="PageOne">'[1]Project Details'!$A$1:$N$46</definedName>
    <definedName name="PageTwo">'[1]Project Details'!$O$16:$Z$46</definedName>
    <definedName name="PAIDCAP">'[1]Project Details'!$K$5</definedName>
    <definedName name="Partnership">#REF!</definedName>
    <definedName name="partnership_doco_na">#REF!</definedName>
    <definedName name="PartnershipC">#REF!</definedName>
    <definedName name="passing">#REF!</definedName>
    <definedName name="Pay_at">#REF!</definedName>
    <definedName name="Payment_Method">[1]Codes!$B$1:$B$2</definedName>
    <definedName name="PCANZ">#REF!</definedName>
    <definedName name="PCANZ_Type">#REF!</definedName>
    <definedName name="Pen">#REF!</definedName>
    <definedName name="PercentageRent">#REF!</definedName>
    <definedName name="periods">#REF!</definedName>
    <definedName name="Physical_Description">#REF!</definedName>
    <definedName name="PIList">#REF!</definedName>
    <definedName name="Pinelands">#REF!</definedName>
    <definedName name="Pinelands1">'[1]Expiry Profile'!#REF!</definedName>
    <definedName name="PIRegion">#REF!</definedName>
    <definedName name="PIRegions">#REF!</definedName>
    <definedName name="Plan_Type_Lookup">#REF!</definedName>
    <definedName name="Planning_Instrument">#REF!</definedName>
    <definedName name="Planning_Lookup">#REF!</definedName>
    <definedName name="PlanNo">#REF!</definedName>
    <definedName name="plant_equip_na">#REF!</definedName>
    <definedName name="PlanType">#REF!</definedName>
    <definedName name="pmt">#REF!</definedName>
    <definedName name="PMTH_FXRATE">[1]Portfolio!$E$3</definedName>
    <definedName name="POSITION">#REF!</definedName>
    <definedName name="PP">'[1]Input Info'!$C$11</definedName>
    <definedName name="Precinct">#REF!</definedName>
    <definedName name="PrePay">#REF!</definedName>
    <definedName name="PrePayC">#REF!</definedName>
    <definedName name="prepayments_na">#REF!</definedName>
    <definedName name="Previous_Period">#REF!</definedName>
    <definedName name="PRICES">#REF!</definedName>
    <definedName name="Pricing_date">#REF!</definedName>
    <definedName name="Primary_Producer">#REF!</definedName>
    <definedName name="PRINT">#REF!</definedName>
    <definedName name="print_">[1]Export!#REF!</definedName>
    <definedName name="Print_All" localSheetId="2">[1]!Print_All</definedName>
    <definedName name="Print_All" localSheetId="1">[1]!Print_All</definedName>
    <definedName name="Print_All" localSheetId="0">[1]!Print_All</definedName>
    <definedName name="Print_All" localSheetId="4">[1]!Print_All</definedName>
    <definedName name="Print_All" localSheetId="5">[1]!Print_All</definedName>
    <definedName name="Print_All" localSheetId="6">[1]!Print_All</definedName>
    <definedName name="Print_All">[1]!Print_All</definedName>
    <definedName name="Print_All_Sheets" localSheetId="2">[1]!Print_All_Sheets</definedName>
    <definedName name="Print_All_Sheets" localSheetId="1">[1]!Print_All_Sheets</definedName>
    <definedName name="Print_All_Sheets" localSheetId="0">[1]!Print_All_Sheets</definedName>
    <definedName name="Print_All_Sheets" localSheetId="4">[1]!Print_All_Sheets</definedName>
    <definedName name="Print_All_Sheets" localSheetId="5">[1]!Print_All_Sheets</definedName>
    <definedName name="Print_All_Sheets" localSheetId="6">[1]!Print_All_Sheets</definedName>
    <definedName name="Print_All_Sheets">[1]!Print_All_Sheets</definedName>
    <definedName name="_xlnm.Print_Area" localSheetId="2">'Distribution Component FY20'!$A$1:$D$41</definedName>
    <definedName name="_xlnm.Print_Area" localSheetId="1">'Distribution Component FY21'!$A$1:$D$41</definedName>
    <definedName name="_xlnm.Print_Area" localSheetId="0">'Distribution Component FY22'!$A$1:$F$41</definedName>
    <definedName name="_xlnm.Print_Area" localSheetId="3">Template1!$A$1:$I$29</definedName>
    <definedName name="_xlnm.Print_Area" localSheetId="4">Template2!$A$1:$I$29</definedName>
    <definedName name="_xlnm.Print_Area" localSheetId="5">Template3!$A$1:$I$29</definedName>
    <definedName name="_xlnm.Print_Area" localSheetId="6">Template4!$A$1:$I$29</definedName>
    <definedName name="_xlnm.Print_Area">[1]TENSCH!#REF!</definedName>
    <definedName name="Print_Area_MI">#REF!</definedName>
    <definedName name="print_index">'[1]WP Index'!#REF!</definedName>
    <definedName name="Print_Selected_Sheets" localSheetId="2">[1]!Print_Selected_Sheets</definedName>
    <definedName name="Print_Selected_Sheets" localSheetId="1">[1]!Print_Selected_Sheets</definedName>
    <definedName name="Print_Selected_Sheets" localSheetId="0">[1]!Print_Selected_Sheets</definedName>
    <definedName name="Print_Selected_Sheets" localSheetId="4">[1]!Print_Selected_Sheets</definedName>
    <definedName name="Print_Selected_Sheets" localSheetId="5">[1]!Print_Selected_Sheets</definedName>
    <definedName name="Print_Selected_Sheets" localSheetId="6">[1]!Print_Selected_Sheets</definedName>
    <definedName name="Print_Selected_Sheets">[1]!Print_Selected_Sheets</definedName>
    <definedName name="Print_Selection" localSheetId="2">[1]!Print_Selection</definedName>
    <definedName name="Print_Selection" localSheetId="1">[1]!Print_Selection</definedName>
    <definedName name="Print_Selection" localSheetId="0">[1]!Print_Selection</definedName>
    <definedName name="Print_Selection" localSheetId="4">[1]!Print_Selection</definedName>
    <definedName name="Print_Selection" localSheetId="5">[1]!Print_Selection</definedName>
    <definedName name="Print_Selection" localSheetId="6">[1]!Print_Selection</definedName>
    <definedName name="Print_Selection">[1]!Print_Selection</definedName>
    <definedName name="PRINT_TITLES_MI">#REF!</definedName>
    <definedName name="printaccounts">#REF!</definedName>
    <definedName name="PRINTHELP">#REF!</definedName>
    <definedName name="Printing_menu" localSheetId="2">[1]!Printing_menu</definedName>
    <definedName name="Printing_menu" localSheetId="1">[1]!Printing_menu</definedName>
    <definedName name="Printing_menu" localSheetId="0">[1]!Printing_menu</definedName>
    <definedName name="Printing_menu" localSheetId="4">[1]!Printing_menu</definedName>
    <definedName name="Printing_menu" localSheetId="5">[1]!Printing_menu</definedName>
    <definedName name="Printing_menu" localSheetId="6">[1]!Printing_menu</definedName>
    <definedName name="Printing_menu">[1]!Printing_menu</definedName>
    <definedName name="Printing_Selection" localSheetId="2">[1]!Printing_Selection</definedName>
    <definedName name="Printing_Selection" localSheetId="1">[1]!Printing_Selection</definedName>
    <definedName name="Printing_Selection" localSheetId="0">[1]!Printing_Selection</definedName>
    <definedName name="Printing_Selection" localSheetId="4">[1]!Printing_Selection</definedName>
    <definedName name="Printing_Selection" localSheetId="5">[1]!Printing_Selection</definedName>
    <definedName name="Printing_Selection" localSheetId="6">[1]!Printing_Selection</definedName>
    <definedName name="Printing_Selection">[1]!Printing_Selection</definedName>
    <definedName name="printtax_asset_recs">#REF!</definedName>
    <definedName name="PRIORPERF">[1]CAPITAL!$N:$N</definedName>
    <definedName name="PriorYear">#REF!</definedName>
    <definedName name="private_car_logbook_no">#REF!</definedName>
    <definedName name="private_car_no">#REF!</definedName>
    <definedName name="PROD_ANAL_TBL">#REF!</definedName>
    <definedName name="profit">#REF!</definedName>
    <definedName name="profit_loss_analysis_na">#REF!</definedName>
    <definedName name="Profit_Rent">#REF!</definedName>
    <definedName name="PROFITRISK">'[1]Project Details'!$M$9</definedName>
    <definedName name="Property_Address">[1]Property!$E$37</definedName>
    <definedName name="Property_type_Lookup">#REF!</definedName>
    <definedName name="PropertyAddress">#REF!</definedName>
    <definedName name="PropertyCouncil">#REF!</definedName>
    <definedName name="PropertyCouncilB">#REF!</definedName>
    <definedName name="PropertyCountry">#REF!</definedName>
    <definedName name="PropertyFrontageX">#REF!</definedName>
    <definedName name="PropertyFrontageY">#REF!</definedName>
    <definedName name="PropertyName">#REF!</definedName>
    <definedName name="PropertyPostcode">#REF!</definedName>
    <definedName name="PropertyPrefix">#REF!</definedName>
    <definedName name="PropertyState">#REF!</definedName>
    <definedName name="PropertySuburb">#REF!</definedName>
    <definedName name="PropertySuffix">#REF!</definedName>
    <definedName name="PropertyType">#REF!</definedName>
    <definedName name="PropertyUniquename">#REF!</definedName>
    <definedName name="PRR">#REF!</definedName>
    <definedName name="PRRSUM">#REF!</definedName>
    <definedName name="Purchase">[1]TWWH!#REF!</definedName>
    <definedName name="Purchase_Cost">#REF!</definedName>
    <definedName name="Purchase_Percent">#REF!</definedName>
    <definedName name="Purchase_price">[1]TWWH!#REF!</definedName>
    <definedName name="Purchase_price_percent">#REF!</definedName>
    <definedName name="Purpose">#REF!</definedName>
    <definedName name="PV_FitoutCash">#REF!</definedName>
    <definedName name="PV_FutureAllowances">#REF!</definedName>
    <definedName name="PV_RentalAbatements">#REF!</definedName>
    <definedName name="Q">#REF!</definedName>
    <definedName name="QA_CHECKLIST">#N/A</definedName>
    <definedName name="QA_CHECKLIST_INDIVIDUAL_BUSINESS">#N/A</definedName>
    <definedName name="QA_CHECKLIST_PARTNERSHIP">#N/A</definedName>
    <definedName name="QA_CHECKLIST_TRUST">#N/A</definedName>
    <definedName name="qa_end_row">#REF!</definedName>
    <definedName name="qa_start_row">#REF!</definedName>
    <definedName name="QAClause">#REF!</definedName>
    <definedName name="QldLandTax">#REF!</definedName>
    <definedName name="Qrtr">#REF!</definedName>
    <definedName name="QTR_End">[1]CONTROL!$A$1</definedName>
    <definedName name="Qtr2a" localSheetId="2">#REF!</definedName>
    <definedName name="Qtr2a" localSheetId="1">#REF!</definedName>
    <definedName name="Qtr2a" localSheetId="5">#REF!</definedName>
    <definedName name="Qtr2a" localSheetId="6">#REF!</definedName>
    <definedName name="Qtr2a">#REF!</definedName>
    <definedName name="Qtr2b" localSheetId="2">#REF!</definedName>
    <definedName name="Qtr2b" localSheetId="1">#REF!</definedName>
    <definedName name="Qtr2b" localSheetId="5">#REF!</definedName>
    <definedName name="Qtr2b" localSheetId="6">#REF!</definedName>
    <definedName name="Qtr2b">#REF!</definedName>
    <definedName name="QTRMGT">[1]CAPITAL!$G:$G</definedName>
    <definedName name="rate">#REF!</definedName>
    <definedName name="Rate_growth_year1">#REF!</definedName>
    <definedName name="Rate_growth_year2">#REF!</definedName>
    <definedName name="Rate_growth_year3">#REF!</definedName>
    <definedName name="RATE_TABLE">#REF!</definedName>
    <definedName name="rate1">#REF!</definedName>
    <definedName name="RATERISK">'[1]Project Details'!$A$134</definedName>
    <definedName name="RefNo">#REF!</definedName>
    <definedName name="Registered_Lessee">#REF!</definedName>
    <definedName name="Registered_Owner">#REF!</definedName>
    <definedName name="Reng">[1]Tennancy!#REF!</definedName>
    <definedName name="Rent_percent">#REF!</definedName>
    <definedName name="Rental_MAT_Growth">[1]Annual_Profiles!$B$24:$B$33</definedName>
    <definedName name="RENTAL_PROJECT.">#REF!</definedName>
    <definedName name="RENTGROW">#REF!</definedName>
    <definedName name="REPAYMENTS">'[1]Project Details'!$A$40</definedName>
    <definedName name="Replica">#REF!</definedName>
    <definedName name="report_title">#REF!</definedName>
    <definedName name="Reporting_period">[1]Title!$M$1</definedName>
    <definedName name="Reserves" localSheetId="2">#REF!</definedName>
    <definedName name="Reserves" localSheetId="1">#REF!</definedName>
    <definedName name="Reserves" localSheetId="5">#REF!</definedName>
    <definedName name="Reserves" localSheetId="6">#REF!</definedName>
    <definedName name="Reserves">#REF!</definedName>
    <definedName name="ReservesC" localSheetId="2">#REF!</definedName>
    <definedName name="ReservesC" localSheetId="1">#REF!</definedName>
    <definedName name="ReservesC" localSheetId="5">#REF!</definedName>
    <definedName name="ReservesC" localSheetId="6">#REF!</definedName>
    <definedName name="ReservesC">#REF!</definedName>
    <definedName name="RESPON" localSheetId="2">#REF!</definedName>
    <definedName name="RESPON" localSheetId="1">#REF!</definedName>
    <definedName name="RESPON" localSheetId="5">#REF!</definedName>
    <definedName name="RESPON" localSheetId="6">#REF!</definedName>
    <definedName name="RESPON">#REF!</definedName>
    <definedName name="RestEng" localSheetId="2">[1]Tennancy!#REF!</definedName>
    <definedName name="RestEng" localSheetId="1">[1]Tennancy!#REF!</definedName>
    <definedName name="RestEng" localSheetId="5">[1]Tennancy!#REF!</definedName>
    <definedName name="RestEng" localSheetId="6">[1]Tennancy!#REF!</definedName>
    <definedName name="RestEng">[1]Tennancy!#REF!</definedName>
    <definedName name="RestOth" localSheetId="2">[1]Tennancy!#REF!</definedName>
    <definedName name="RestOth" localSheetId="1">[1]Tennancy!#REF!</definedName>
    <definedName name="RestOth" localSheetId="5">[1]Tennancy!#REF!</definedName>
    <definedName name="RestOth" localSheetId="6">[1]Tennancy!#REF!</definedName>
    <definedName name="RestOth">[1]Tennancy!#REF!</definedName>
    <definedName name="Restrt" localSheetId="2">[1]Tennancy!#REF!</definedName>
    <definedName name="Restrt" localSheetId="1">[1]Tennancy!#REF!</definedName>
    <definedName name="Restrt" localSheetId="5">[1]Tennancy!#REF!</definedName>
    <definedName name="Restrt" localSheetId="6">[1]Tennancy!#REF!</definedName>
    <definedName name="Restrt">[1]Tennancy!#REF!</definedName>
    <definedName name="result" localSheetId="2">#REF!</definedName>
    <definedName name="result" localSheetId="1">#REF!</definedName>
    <definedName name="result" localSheetId="5">#REF!</definedName>
    <definedName name="result" localSheetId="6">#REF!</definedName>
    <definedName name="result">#REF!</definedName>
    <definedName name="Retails" localSheetId="2">#REF!</definedName>
    <definedName name="Retails" localSheetId="1">#REF!</definedName>
    <definedName name="Retails" localSheetId="5">#REF!</definedName>
    <definedName name="Retails" localSheetId="6">#REF!</definedName>
    <definedName name="Retails">#REF!</definedName>
    <definedName name="Reversions">#REF!</definedName>
    <definedName name="REVIEW_QUERY_ISSUES_SHEET">#N/A</definedName>
    <definedName name="REVIEWTABLE">#REF!</definedName>
    <definedName name="Risk_p1">#REF!</definedName>
    <definedName name="Risk_p2">#REF!</definedName>
    <definedName name="RiskSWOT">#REF!</definedName>
    <definedName name="Robina2">'[1]Sheet1 (2)'!$E$4:$AX$341</definedName>
    <definedName name="Robina3">'[1]Sheet1 (2)'!$E$4:$BG$343</definedName>
    <definedName name="RobinaD">'[1]Sheet1 (2)'!$B$4:$BF$341</definedName>
    <definedName name="Roc" localSheetId="2">#REF!</definedName>
    <definedName name="Roc" localSheetId="1">#REF!</definedName>
    <definedName name="Roc" localSheetId="5">#REF!</definedName>
    <definedName name="Roc" localSheetId="6">#REF!</definedName>
    <definedName name="Roc">#REF!</definedName>
    <definedName name="Rod" localSheetId="2">#REF!</definedName>
    <definedName name="Rod" localSheetId="1">#REF!</definedName>
    <definedName name="Rod" localSheetId="5">#REF!</definedName>
    <definedName name="Rod" localSheetId="6">#REF!</definedName>
    <definedName name="Rod">#REF!</definedName>
    <definedName name="ROth" localSheetId="2">[1]Tennancy!#REF!</definedName>
    <definedName name="ROth" localSheetId="1">[1]Tennancy!#REF!</definedName>
    <definedName name="ROth" localSheetId="5">[1]Tennancy!#REF!</definedName>
    <definedName name="ROth" localSheetId="6">[1]Tennancy!#REF!</definedName>
    <definedName name="ROth">[1]Tennancy!#REF!</definedName>
    <definedName name="Rrt" localSheetId="2">[1]Tennancy!#REF!</definedName>
    <definedName name="Rrt" localSheetId="1">[1]Tennancy!#REF!</definedName>
    <definedName name="Rrt" localSheetId="5">[1]Tennancy!#REF!</definedName>
    <definedName name="Rrt" localSheetId="6">[1]Tennancy!#REF!</definedName>
    <definedName name="Rrt">[1]Tennancy!#REF!</definedName>
    <definedName name="RTXLT88">[1]Tennancy!#REF!</definedName>
    <definedName name="RTXLT89">[1]Tennancy!#REF!</definedName>
    <definedName name="RTXLT90">[1]Tennancy!#REF!</definedName>
    <definedName name="RTXLT91">[1]Tennancy!#REF!</definedName>
    <definedName name="RTXLT92">[1]Tennancy!#REF!</definedName>
    <definedName name="RTXLT93">[1]Tennancy!#REF!</definedName>
    <definedName name="RTXLT94">[1]Tennancy!#REF!</definedName>
    <definedName name="RULE78">#REF!</definedName>
    <definedName name="s">#REF!</definedName>
    <definedName name="SALEPRICE">#REF!</definedName>
    <definedName name="SALES">#REF!</definedName>
    <definedName name="SalesDetails">'[1]Project Details'!$C$31:$Z$31</definedName>
    <definedName name="SALESSUNDRY">#REF!</definedName>
    <definedName name="Salmon">#REF!</definedName>
    <definedName name="SAVE">#REF!</definedName>
    <definedName name="SAVEDATE">#REF!</definedName>
    <definedName name="Sbank_Rfront_Prime">#REF!</definedName>
    <definedName name="SBE">'[1]Input Info'!$C$12</definedName>
    <definedName name="SCHEDULE">#REF!</definedName>
    <definedName name="sd">#REF!</definedName>
    <definedName name="sdp">[1]AMORT!#REF!</definedName>
    <definedName name="Selling_costs">#REF!</definedName>
    <definedName name="Selling_costs_percent">[1]TWWH!#REF!</definedName>
    <definedName name="Selling_Expenses_Percent">#REF!</definedName>
    <definedName name="Sep">#REF!</definedName>
    <definedName name="service_entity_na">#REF!</definedName>
    <definedName name="Services">#REF!</definedName>
    <definedName name="SETUP">#REF!</definedName>
    <definedName name="SF_percent_year1">#REF!</definedName>
    <definedName name="SF_percent_year2">#REF!</definedName>
    <definedName name="SF_percent_year3">#REF!</definedName>
    <definedName name="SF_percent_year4">#REF!</definedName>
    <definedName name="sgc">'[1]Wages Reconciliation'!$H$9</definedName>
    <definedName name="ShareCapital" localSheetId="2">#REF!</definedName>
    <definedName name="ShareCapital" localSheetId="1">#REF!</definedName>
    <definedName name="ShareCapital" localSheetId="5">#REF!</definedName>
    <definedName name="ShareCapital" localSheetId="6">#REF!</definedName>
    <definedName name="ShareCapital">#REF!</definedName>
    <definedName name="ShareCapitalC" localSheetId="2">#REF!</definedName>
    <definedName name="ShareCapitalC" localSheetId="1">#REF!</definedName>
    <definedName name="ShareCapitalC" localSheetId="5">#REF!</definedName>
    <definedName name="ShareCapitalC" localSheetId="6">#REF!</definedName>
    <definedName name="ShareCapitalC">#REF!</definedName>
    <definedName name="Shareholders" localSheetId="2">#REF!</definedName>
    <definedName name="Shareholders" localSheetId="1">#REF!</definedName>
    <definedName name="Shareholders" localSheetId="5">#REF!</definedName>
    <definedName name="Shareholders" localSheetId="6">#REF!</definedName>
    <definedName name="Shareholders">#REF!</definedName>
    <definedName name="ShareholdersC">#REF!</definedName>
    <definedName name="SheepNumbers">#REF!,#REF!,#REF!</definedName>
    <definedName name="Side_Intersection">#REF!</definedName>
    <definedName name="Simul_Date">'[1]Control Download'!$B$7</definedName>
    <definedName name="Site_a">#REF!</definedName>
    <definedName name="Site_b">#REF!</definedName>
    <definedName name="SiteCoverageRatio">#REF!</definedName>
    <definedName name="SiteDimensions">#REF!</definedName>
    <definedName name="SiteID">#REF!</definedName>
    <definedName name="SiteSales">#REF!</definedName>
    <definedName name="SM1_Table">[1]SM1!$B$2:$F$24</definedName>
    <definedName name="SOFTSUNDRY">'[1]Project Details'!$A$26</definedName>
    <definedName name="source">#REF!</definedName>
    <definedName name="SP">#REF!</definedName>
    <definedName name="Split_Reversions">#REF!</definedName>
    <definedName name="Spr">#REF!</definedName>
    <definedName name="Springfield">#REF!</definedName>
    <definedName name="SR_S01500">#REF!</definedName>
    <definedName name="SR_S02000">#REF!</definedName>
    <definedName name="ST_PERIOD">#REF!</definedName>
    <definedName name="STAMPDUTY">'[1]Project Details'!$A$24</definedName>
    <definedName name="STANDARD">#REF!</definedName>
    <definedName name="START">#REF!</definedName>
    <definedName name="start_cell">#REF!</definedName>
    <definedName name="Start_Checklist_BAS_End_Row">'[1]Planning Memo'!#REF!</definedName>
    <definedName name="Start_Checklist_BAS_Section">'[1]Planning Memo'!#REF!</definedName>
    <definedName name="Start_Checklist_BAS_Start_Row">'[1]Planning Memo'!#REF!</definedName>
    <definedName name="START_OF_ENGAGEMENT_CHECKLIST__INTERVIEW_SHEET">'[1]File Index'!#REF!</definedName>
    <definedName name="Starting_year">#REF!</definedName>
    <definedName name="StartMonth">#REF!</definedName>
    <definedName name="STARTSCREEN">#REF!</definedName>
    <definedName name="StartYear">#REF!</definedName>
    <definedName name="State">[1]Property!$E$38</definedName>
    <definedName name="State_lookup">#REF!</definedName>
    <definedName name="Statutory_Valuations">[1]OGs!#REF!</definedName>
    <definedName name="StatutoryAssessments" localSheetId="2">#REF!</definedName>
    <definedName name="StatutoryAssessments" localSheetId="1">#REF!</definedName>
    <definedName name="StatutoryAssessments" localSheetId="5">#REF!</definedName>
    <definedName name="StatutoryAssessments" localSheetId="6">#REF!</definedName>
    <definedName name="StatutoryAssessments">#REF!</definedName>
    <definedName name="StKildaRd_Prime" localSheetId="2">#REF!</definedName>
    <definedName name="StKildaRd_Prime" localSheetId="1">#REF!</definedName>
    <definedName name="StKildaRd_Prime" localSheetId="5">#REF!</definedName>
    <definedName name="StKildaRd_Prime" localSheetId="6">#REF!</definedName>
    <definedName name="StKildaRd_Prime">#REF!</definedName>
    <definedName name="stock_na" localSheetId="2">#REF!</definedName>
    <definedName name="stock_na" localSheetId="1">#REF!</definedName>
    <definedName name="stock_na" localSheetId="5">#REF!</definedName>
    <definedName name="stock_na" localSheetId="6">#REF!</definedName>
    <definedName name="stock_na">#REF!</definedName>
    <definedName name="STOP">[1]DCF!$G$23</definedName>
    <definedName name="Strata">#REF!</definedName>
    <definedName name="StrataLandArea">#REF!</definedName>
    <definedName name="StrataLandTitle">#REF!</definedName>
    <definedName name="Street1">#REF!</definedName>
    <definedName name="Street2">#REF!</definedName>
    <definedName name="STS">'[1]Input Info'!$C$14</definedName>
    <definedName name="STS_entity">#REF!</definedName>
    <definedName name="STS_Sheet">'[1]WP Index'!$E$47</definedName>
    <definedName name="STS_WORKSHEET">#N/A</definedName>
    <definedName name="STS_Worksheet_First_Year_Hide">#REF!</definedName>
    <definedName name="STS_Worksheet_First_Year_True">#REF!</definedName>
    <definedName name="STS_WORKSHEET_WORKPAPER">'[1]File Index'!#REF!</definedName>
    <definedName name="Suburban_Prime">[1]OutSub!$B$2:$P$58</definedName>
    <definedName name="Summary">'[1]Project Details'!$AY$14:$BB$46</definedName>
    <definedName name="Summary_of_Capitalisation_Parameters">#REF!</definedName>
    <definedName name="SUMMPRINT">#REF!</definedName>
    <definedName name="SunAlliance_Yr1">[1]DCF!#REF!</definedName>
    <definedName name="SunAlliance_Yr2">[1]DCF!#REF!</definedName>
    <definedName name="SunAlliance_Yr3">[1]DCF!#REF!</definedName>
    <definedName name="SUNDRY">'[1]Project Details'!$A$22</definedName>
    <definedName name="SundryIncomeTotal">#REF!</definedName>
    <definedName name="T">#REF!</definedName>
    <definedName name="Taree">#REF!</definedName>
    <definedName name="Taree1">'[1]Expiry Profile'!#REF!</definedName>
    <definedName name="TARGET_YR3_SALES">[1]DCF!#REF!</definedName>
    <definedName name="TavernEng">[1]Tennancy!#REF!</definedName>
    <definedName name="TavernOth">[1]Tennancy!#REF!</definedName>
    <definedName name="TavernRT">[1]Tennancy!#REF!</definedName>
    <definedName name="tax_rec_company_section">#REF!</definedName>
    <definedName name="tax_rec_individual_section">#REF!</definedName>
    <definedName name="tax_rec_partnership_section">#REF!</definedName>
    <definedName name="Tax_Rec_PP">#REF!</definedName>
    <definedName name="tax_rec_tax_losses_transferred_in">#REF!</definedName>
    <definedName name="tax_rec_trust_section">#REF!</definedName>
    <definedName name="TAX_RECONCILIATION">'[1]File Index'!#REF!</definedName>
    <definedName name="TAX_RECONCILIATION_PP">'[1]File Index'!#REF!</definedName>
    <definedName name="tax_timeline_na">#REF!</definedName>
    <definedName name="Temp">'[1]GL Links'!$AA$34,'[1]GL Links'!$A$34:$Y$34</definedName>
    <definedName name="Ten_Income_Schedule">#REF!</definedName>
    <definedName name="Tenancy">#REF!</definedName>
    <definedName name="Tenancy_Configuration_Analysis">#REF!</definedName>
    <definedName name="TenancyProfile">#REF!</definedName>
    <definedName name="tenant">[1]Ten!#REF!</definedName>
    <definedName name="Tenant_Schedule" localSheetId="2">#REF!</definedName>
    <definedName name="Tenant_Schedule" localSheetId="1">#REF!</definedName>
    <definedName name="Tenant_Schedule" localSheetId="5">#REF!</definedName>
    <definedName name="Tenant_Schedule" localSheetId="6">#REF!</definedName>
    <definedName name="Tenant_Schedule">#REF!</definedName>
    <definedName name="Tenant_Type_Dropdown" localSheetId="2">#REF!</definedName>
    <definedName name="Tenant_Type_Dropdown" localSheetId="1">#REF!</definedName>
    <definedName name="Tenant_Type_Dropdown" localSheetId="5">#REF!</definedName>
    <definedName name="Tenant_Type_Dropdown" localSheetId="6">#REF!</definedName>
    <definedName name="Tenant_Type_Dropdown">#REF!</definedName>
    <definedName name="Tenant1" localSheetId="2">#REF!</definedName>
    <definedName name="Tenant1" localSheetId="1">#REF!</definedName>
    <definedName name="Tenant1" localSheetId="5">#REF!</definedName>
    <definedName name="Tenant1" localSheetId="6">#REF!</definedName>
    <definedName name="Tenant1">#REF!</definedName>
    <definedName name="Tenant1_ComDate">#REF!</definedName>
    <definedName name="Tenant1_Lease">#REF!</definedName>
    <definedName name="Tenant1_outs_SQM">#REF!</definedName>
    <definedName name="Tenant1_PassingRental">#REF!</definedName>
    <definedName name="Tenant1_Term">#REF!</definedName>
    <definedName name="Tenant1Type">#REF!</definedName>
    <definedName name="TENANTCF">#REF!</definedName>
    <definedName name="Tenants_Display2">'[1]Tenancy Schedule'!#REF!</definedName>
    <definedName name="TenHeaderRow" localSheetId="2">#REF!</definedName>
    <definedName name="TenHeaderRow" localSheetId="1">#REF!</definedName>
    <definedName name="TenHeaderRow" localSheetId="5">#REF!</definedName>
    <definedName name="TenHeaderRow" localSheetId="6">#REF!</definedName>
    <definedName name="TenHeaderRow">#REF!</definedName>
    <definedName name="TenSchedule" localSheetId="2">#REF!</definedName>
    <definedName name="TenSchedule" localSheetId="1">#REF!</definedName>
    <definedName name="TenSchedule" localSheetId="5">#REF!</definedName>
    <definedName name="TenSchedule" localSheetId="6">#REF!</definedName>
    <definedName name="TenSchedule">#REF!</definedName>
    <definedName name="Term" localSheetId="2">#REF!</definedName>
    <definedName name="Term" localSheetId="1">#REF!</definedName>
    <definedName name="Term" localSheetId="5">#REF!</definedName>
    <definedName name="Term" localSheetId="6">#REF!</definedName>
    <definedName name="Term">#REF!</definedName>
    <definedName name="Termin_cap_rate">#REF!</definedName>
    <definedName name="Terminal_cap_rate">[1]TWWH!#REF!</definedName>
    <definedName name="Terminal_Capitalisation">#REF!</definedName>
    <definedName name="Terminal_Capitalisation_Rate">#REF!</definedName>
    <definedName name="TIRRMid">[1]DCF!#REF!</definedName>
    <definedName name="Title_a">#REF!</definedName>
    <definedName name="Title_b">#REF!</definedName>
    <definedName name="Title_Details">#REF!</definedName>
    <definedName name="Title_Ref">#REF!</definedName>
    <definedName name="TitleDetails">#REF!</definedName>
    <definedName name="TitleRef_Lookup">#REF!</definedName>
    <definedName name="To_main_menu" localSheetId="2">[1]!To_main_menu</definedName>
    <definedName name="To_main_menu" localSheetId="1">[1]!To_main_menu</definedName>
    <definedName name="To_main_menu" localSheetId="0">[1]!To_main_menu</definedName>
    <definedName name="To_main_menu" localSheetId="4">[1]!To_main_menu</definedName>
    <definedName name="To_main_menu" localSheetId="5">[1]!To_main_menu</definedName>
    <definedName name="To_main_menu" localSheetId="6">[1]!To_main_menu</definedName>
    <definedName name="To_main_menu">[1]!To_main_menu</definedName>
    <definedName name="To_printing_menu" localSheetId="2">[1]!To_printing_menu</definedName>
    <definedName name="To_printing_menu" localSheetId="1">[1]!To_printing_menu</definedName>
    <definedName name="To_printing_menu" localSheetId="0">[1]!To_printing_menu</definedName>
    <definedName name="To_printing_menu" localSheetId="4">[1]!To_printing_menu</definedName>
    <definedName name="To_printing_menu" localSheetId="5">[1]!To_printing_menu</definedName>
    <definedName name="To_printing_menu" localSheetId="6">[1]!To_printing_menu</definedName>
    <definedName name="To_printing_menu">[1]!To_printing_menu</definedName>
    <definedName name="TopLevel">#REF!</definedName>
    <definedName name="Total_CarBays">#REF!</definedName>
    <definedName name="Total_Outstanding_Incentives">#REF!</definedName>
    <definedName name="Total_Sundry_Income">#REF!</definedName>
    <definedName name="TotalHPNumbers">#REF!,#REF!,#REF!,#REF!,#REF!,#REF!,#REF!,#REF!,#REF!,#REF!,#REF!,#REF!</definedName>
    <definedName name="TotalInt">#REF!</definedName>
    <definedName name="TOTALLOTS">#REF!</definedName>
    <definedName name="TotalNLA">#REF!</definedName>
    <definedName name="TotalNormalNumbers">#REF!,#REF!,#REF!,#REF!,#REF!,#REF!,#REF!,#REF!,#REF!,#REF!,#REF!,#REF!,#REF!,#REF!,#REF!,#REF!,#REF!,#REF!,#REF!,#REF!,#REF!</definedName>
    <definedName name="TOTALREVENUE">'[1]Project Details'!$A$35</definedName>
    <definedName name="Touraust">[1]TWWH!#REF!</definedName>
    <definedName name="TownPlanning">#REF!</definedName>
    <definedName name="trust_deed_trust_specific">#REF!</definedName>
    <definedName name="trust_distn_na">#REF!</definedName>
    <definedName name="trust_loss_na">#REF!</definedName>
    <definedName name="Trust_QA_Questions">#REF!</definedName>
    <definedName name="trust_specific_na_range">#REF!</definedName>
    <definedName name="twenty_five_year_hidden_range">#REF!</definedName>
    <definedName name="U">#REF!</definedName>
    <definedName name="Uit" localSheetId="2">[1]!Uit</definedName>
    <definedName name="Uit" localSheetId="1">[1]!Uit</definedName>
    <definedName name="Uit" localSheetId="0">[1]!Uit</definedName>
    <definedName name="Uit" localSheetId="4">[1]!Uit</definedName>
    <definedName name="Uit" localSheetId="5">[1]!Uit</definedName>
    <definedName name="Uit" localSheetId="6">[1]!Uit</definedName>
    <definedName name="Uit">[1]!Uit</definedName>
    <definedName name="Unit_Entitlement">#REF!</definedName>
    <definedName name="Unit_No">#REF!</definedName>
    <definedName name="UnitEntitlement">#REF!</definedName>
    <definedName name="Units">#REF!</definedName>
    <definedName name="UPDATE">#REF!</definedName>
    <definedName name="UQ_S02000">#REF!</definedName>
    <definedName name="Use">#REF!</definedName>
    <definedName name="user">'[1]Control Download'!$B$8</definedName>
    <definedName name="V">#REF!</definedName>
    <definedName name="VACANCY">#REF!</definedName>
    <definedName name="VacancyAllowance">#REF!</definedName>
    <definedName name="VacancyAllowanceDollar">#REF!</definedName>
    <definedName name="vacant">[1]Ten!#REF!</definedName>
    <definedName name="VacantArea" localSheetId="2">#REF!</definedName>
    <definedName name="VacantArea" localSheetId="1">#REF!</definedName>
    <definedName name="VacantArea" localSheetId="5">#REF!</definedName>
    <definedName name="VacantArea" localSheetId="6">#REF!</definedName>
    <definedName name="VacantArea">#REF!</definedName>
    <definedName name="VACANTOUTS" localSheetId="2">#REF!</definedName>
    <definedName name="VACANTOUTS" localSheetId="1">#REF!</definedName>
    <definedName name="VACANTOUTS" localSheetId="5">#REF!</definedName>
    <definedName name="VACANTOUTS" localSheetId="6">#REF!</definedName>
    <definedName name="VACANTOUTS">#REF!</definedName>
    <definedName name="VACANTRENT" localSheetId="2">#REF!</definedName>
    <definedName name="VACANTRENT" localSheetId="1">#REF!</definedName>
    <definedName name="VACANTRENT" localSheetId="5">#REF!</definedName>
    <definedName name="VACANTRENT" localSheetId="6">#REF!</definedName>
    <definedName name="VACANTRENT">#REF!</definedName>
    <definedName name="VACFUTURE">#REF!</definedName>
    <definedName name="VACRENTFREE">#REF!</definedName>
    <definedName name="Val.Date">#REF!</definedName>
    <definedName name="Val_Date">#REF!</definedName>
    <definedName name="VALCALC">#REF!</definedName>
    <definedName name="ValCertFull1">#REF!</definedName>
    <definedName name="ValCertFull2">#REF!</definedName>
    <definedName name="ValLandArea">#REF!</definedName>
    <definedName name="Valuation_Offices">#REF!</definedName>
    <definedName name="Valuation_Reconciliation">#REF!</definedName>
    <definedName name="Valuation_Summary">#REF!</definedName>
    <definedName name="Value">#REF!</definedName>
    <definedName name="ValueFigure">#REF!</definedName>
    <definedName name="Valuer1">#REF!</definedName>
    <definedName name="Valuer1E">#REF!</definedName>
    <definedName name="Valuer1Heading">#REF!</definedName>
    <definedName name="Valuer1Inspection">#REF!</definedName>
    <definedName name="Valuer1Involvement">#REF!</definedName>
    <definedName name="Valuer1Line1">#REF!</definedName>
    <definedName name="Valuer1Line2">#REF!</definedName>
    <definedName name="Valuer1Line3">#REF!</definedName>
    <definedName name="Valuer1Line4">#REF!</definedName>
    <definedName name="Valuer1M">#REF!</definedName>
    <definedName name="Valuer1T">#REF!</definedName>
    <definedName name="Valuer2">#REF!</definedName>
    <definedName name="Valuer2E">#REF!</definedName>
    <definedName name="Valuer2Heading">#REF!</definedName>
    <definedName name="Valuer2Inspection">#REF!</definedName>
    <definedName name="Valuer2Involvement">#REF!</definedName>
    <definedName name="Valuer2Line1">#REF!</definedName>
    <definedName name="Valuer2Line2">#REF!</definedName>
    <definedName name="Valuer2Line3">#REF!</definedName>
    <definedName name="Valuer2Line4">#REF!</definedName>
    <definedName name="Valuer2M">#REF!</definedName>
    <definedName name="Valuer2T">#REF!</definedName>
    <definedName name="Valuer3">#REF!</definedName>
    <definedName name="Valuer3E">#REF!</definedName>
    <definedName name="Valuer3Heading">#REF!</definedName>
    <definedName name="Valuer3Inspection">#REF!</definedName>
    <definedName name="Valuer3Involvement">#REF!</definedName>
    <definedName name="Valuer3Line1">#REF!</definedName>
    <definedName name="Valuer3Line2">#REF!</definedName>
    <definedName name="Valuer3Line3">#REF!</definedName>
    <definedName name="Valuer3Line4">#REF!</definedName>
    <definedName name="Valuer3M">#REF!</definedName>
    <definedName name="Valuer3T">#REF!</definedName>
    <definedName name="ValueReconciliation">#REF!</definedName>
    <definedName name="ValueReconciliationLong">#REF!</definedName>
    <definedName name="ValuerInspectionList">#REF!</definedName>
    <definedName name="ValuerInvolvementList">#REF!</definedName>
    <definedName name="ValueWords">#REF!</definedName>
    <definedName name="var_BasisofValuation">#REF!</definedName>
    <definedName name="var_Companies">#REF!</definedName>
    <definedName name="var_Countries">#REF!</definedName>
    <definedName name="var_GST">#REF!</definedName>
    <definedName name="var_InterestValued">#REF!</definedName>
    <definedName name="var_Office_Tenants">'[1]Ten..'!$E$6:$E$85</definedName>
    <definedName name="var_OutgoingsOption">#REF!</definedName>
    <definedName name="var_PlanningInstruments">#REF!</definedName>
    <definedName name="var_Purpose">#REF!</definedName>
    <definedName name="var_Retail_Tenants">'[1]Ten..'!$E$87:$E$102</definedName>
    <definedName name="var_States">#REF!</definedName>
    <definedName name="var_ValuationApproaches">#REF!</definedName>
    <definedName name="var_Valuers">#REF!</definedName>
    <definedName name="vcds">#REF!</definedName>
    <definedName name="Version">#REF!</definedName>
    <definedName name="vesting_date_na">#REF!</definedName>
    <definedName name="W">#REF!</definedName>
    <definedName name="wages_rec_nbr_employees">'[1]Wages Reconciliation'!$K$7</definedName>
    <definedName name="Wal" localSheetId="2">#REF!</definedName>
    <definedName name="Wal" localSheetId="1">#REF!</definedName>
    <definedName name="Wal" localSheetId="5">#REF!</definedName>
    <definedName name="Wal" localSheetId="6">#REF!</definedName>
    <definedName name="Wal">#REF!</definedName>
    <definedName name="WapitiNumbers" localSheetId="2">#REF!,#REF!,#REF!</definedName>
    <definedName name="WapitiNumbers" localSheetId="1">#REF!,#REF!,#REF!</definedName>
    <definedName name="WapitiNumbers" localSheetId="5">#REF!,#REF!,#REF!</definedName>
    <definedName name="WapitiNumbers" localSheetId="6">#REF!,#REF!,#REF!</definedName>
    <definedName name="WapitiNumbers">#REF!,#REF!,#REF!</definedName>
    <definedName name="WCWDFY">#N/A</definedName>
    <definedName name="Weight">#REF!</definedName>
    <definedName name="WeightedLeaseTerm">#REF!</definedName>
    <definedName name="Wen">#REF!</definedName>
    <definedName name="WIDTH">#REF!</definedName>
    <definedName name="WKS_S01500_START">#REF!</definedName>
    <definedName name="WKS_S02000_START">#REF!</definedName>
    <definedName name="Wod">#REF!</definedName>
    <definedName name="Woodcroft">#REF!</definedName>
    <definedName name="Woodcroft1">'[1]Expiry Profile'!#REF!</definedName>
    <definedName name="WORKINGS">#REF!</definedName>
    <definedName name="WP_AWB_Loan">'[1]WP Index'!$E$38</definedName>
    <definedName name="WP_Bank_Rec_2">#N/A</definedName>
    <definedName name="WP_Bank_Rec_3">#N/A</definedName>
    <definedName name="WP_Bank_Reconciliation">'[1]WP Index'!$E$19</definedName>
    <definedName name="WP_Borrowing_Costs">'[1]WP Index'!$E$28</definedName>
    <definedName name="WP_Building_Write_Off">'[1]WP Index'!$E$31</definedName>
    <definedName name="WP_Capital_Asset_Transaction_Register">'[1]WP Index'!$E$30</definedName>
    <definedName name="WP_Car_FBT_Op_Cost_Method">'[1]WP Index'!$E$55</definedName>
    <definedName name="WP_Car_FBT_Stat_Method">'[1]WP Index'!$E$54</definedName>
    <definedName name="WP_Creditors_Summary">'[1]WP Index'!$E$37</definedName>
    <definedName name="WP_Debtors_Summary">'[1]WP Index'!$E$18</definedName>
    <definedName name="WP_Dividend_Summary">#N/A</definedName>
    <definedName name="WP_Division_7A">'[1]WP Index'!$E$34</definedName>
    <definedName name="WP_Drought_Write_Off_s385_105">'[1]WP Index'!$E$68</definedName>
    <definedName name="WP_Drought_Write_Off_s385_110">'[1]WP Index'!$E$69</definedName>
    <definedName name="WP_Farm_Income_Split">'[1]WP Index'!$E$48</definedName>
    <definedName name="WP_FMD_Record">'[1]WP Index'!$E$67</definedName>
    <definedName name="WP_Franking_Acc_Rec">'[1]WP Index'!$E$64</definedName>
    <definedName name="WP_Franking_Account_Rec">'[1]WP Index'!#REF!</definedName>
    <definedName name="WP_GST_Reconciliation">'[1]WP Index'!$E$39</definedName>
    <definedName name="WP_HP">'[1]WP Index'!#REF!</definedName>
    <definedName name="WP_Interest_Calculation_Irregular_Payments">'[1]WP Index'!$E$44</definedName>
    <definedName name="WP_Interest_Deduct">'[1]WP Index'!$E$35</definedName>
    <definedName name="WP_Investment_Income">#N/A</definedName>
    <definedName name="WP_JOURNALS">'[1]WP Index'!#REF!</definedName>
    <definedName name="WP_Journals_Computer_Sheets">#REF!</definedName>
    <definedName name="WP_Livestock">'[1]WP Index'!$E$23</definedName>
    <definedName name="WP_Loan_Chattel_Schedule">'[1]WP Index'!$E$34</definedName>
    <definedName name="WP_Loan_Schedule">#REF!</definedName>
    <definedName name="WP_Low_Value_Pool">'[1]WP Index'!$E$29</definedName>
    <definedName name="WP_Mains_Electricity_Write_Off">'[1]WP Index'!$E$33</definedName>
    <definedName name="WP_MV_Substantiation">'[1]WP Index'!$E$53</definedName>
    <definedName name="WP_Prepayments">'[1]WP Index'!$E$22</definedName>
    <definedName name="WP_Private_Use_Adj">'[1]WP Index'!$E$52</definedName>
    <definedName name="WP_Profit_Allocation_Estimates">'[1]WP Index'!$E$65</definedName>
    <definedName name="WP_Provision_for_Tax">'[1]WP Index'!$E$40</definedName>
    <definedName name="WP_Rental_Property_Summary">#N/A</definedName>
    <definedName name="WP_STS_Av_Group_Turnover">'[1]WP Index'!$E$63</definedName>
    <definedName name="WP_STS_Worksheet">#N/A</definedName>
    <definedName name="WP_Tax_Dist_Averaging">'[1]WP Index'!#REF!</definedName>
    <definedName name="WP_Tax_Dist_Non_Averaging">#REF!</definedName>
    <definedName name="WP_Tax_Reconciliation">#N/A</definedName>
    <definedName name="WP_Total_Debt">'[1]WP Index'!$E$66</definedName>
    <definedName name="WP_Trading_Stock">'[1]WP Index'!$E$24</definedName>
    <definedName name="WP_Wages_Rec">'[1]WP Index'!$E$56</definedName>
    <definedName name="WP_Water_Improvements_Write_Off">'[1]WP Index'!$E$32</definedName>
    <definedName name="WPAC">#N/A</definedName>
    <definedName name="X">#REF!</definedName>
    <definedName name="xx">#REF!</definedName>
    <definedName name="Y">#REF!</definedName>
    <definedName name="YEAR">#REF!</definedName>
    <definedName name="Year10">#REF!</definedName>
    <definedName name="Years_to_hold">#REF!</definedName>
    <definedName name="YESNO">'[1]Checklist - FTE'!#REF!</definedName>
    <definedName name="YTDMGT">[1]CAPITAL!$I:$I</definedName>
    <definedName name="YTDPERF">[1]CAPITAL!$M:$M</definedName>
    <definedName name="YTDPROFIT">[1]CAPITAL!$L:$L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5" l="1"/>
  <c r="F19" i="2" l="1"/>
  <c r="E19" i="2"/>
  <c r="D19" i="2"/>
  <c r="C19" i="2"/>
  <c r="F16" i="2"/>
  <c r="C16" i="2"/>
  <c r="C10" i="2"/>
  <c r="C9" i="2"/>
  <c r="C9" i="7"/>
  <c r="C8" i="7" s="1"/>
  <c r="C14" i="7" s="1"/>
  <c r="C16" i="7" s="1"/>
  <c r="D9" i="7"/>
  <c r="D8" i="7" s="1"/>
  <c r="C10" i="7"/>
  <c r="D10" i="7"/>
  <c r="C12" i="7"/>
  <c r="C11" i="7" s="1"/>
  <c r="D12" i="7"/>
  <c r="C13" i="7"/>
  <c r="D13" i="7"/>
  <c r="C15" i="7"/>
  <c r="D15" i="7"/>
  <c r="C19" i="7"/>
  <c r="D19" i="7"/>
  <c r="C23" i="7"/>
  <c r="D23" i="7"/>
  <c r="H6" i="6"/>
  <c r="H7" i="6"/>
  <c r="C8" i="6"/>
  <c r="D8" i="6"/>
  <c r="E8" i="6"/>
  <c r="F8" i="6"/>
  <c r="F10" i="6" s="1"/>
  <c r="G8" i="6"/>
  <c r="G10" i="6" s="1"/>
  <c r="H8" i="6"/>
  <c r="C10" i="6" s="1"/>
  <c r="C13" i="6"/>
  <c r="C14" i="6"/>
  <c r="D11" i="7" l="1"/>
  <c r="D14" i="7"/>
  <c r="D16" i="7" s="1"/>
  <c r="E10" i="6"/>
  <c r="H10" i="6"/>
  <c r="D10" i="6"/>
  <c r="C15" i="5" l="1"/>
  <c r="D13" i="5"/>
  <c r="C13" i="5"/>
  <c r="D12" i="5"/>
  <c r="C12" i="5"/>
  <c r="D11" i="5"/>
  <c r="C11" i="5"/>
  <c r="D10" i="5"/>
  <c r="C10" i="5"/>
  <c r="D9" i="5"/>
  <c r="D19" i="5" s="1"/>
  <c r="D23" i="5" s="1"/>
  <c r="C9" i="5"/>
  <c r="C19" i="5" s="1"/>
  <c r="C23" i="5" s="1"/>
  <c r="C8" i="5"/>
  <c r="C14" i="5" s="1"/>
  <c r="C16" i="5" s="1"/>
  <c r="C13" i="4"/>
  <c r="C14" i="4"/>
  <c r="D8" i="5" l="1"/>
  <c r="D14" i="5" s="1"/>
  <c r="D16" i="5" s="1"/>
  <c r="C13" i="2" l="1"/>
  <c r="C15" i="2"/>
  <c r="H10" i="1"/>
  <c r="G10" i="1"/>
  <c r="F10" i="1"/>
  <c r="E10" i="1"/>
  <c r="D10" i="1"/>
  <c r="C10" i="1"/>
  <c r="F15" i="2"/>
  <c r="G10" i="3"/>
  <c r="C10" i="3"/>
  <c r="D10" i="3"/>
  <c r="E10" i="3"/>
  <c r="F10" i="3"/>
  <c r="H10" i="3"/>
  <c r="C14" i="3" l="1"/>
  <c r="C13" i="3"/>
  <c r="C14" i="1"/>
  <c r="C13" i="1"/>
  <c r="E10" i="2" l="1"/>
  <c r="E15" i="2"/>
  <c r="F12" i="2" l="1"/>
  <c r="F9" i="2"/>
  <c r="F10" i="2"/>
  <c r="E9" i="2"/>
  <c r="F13" i="2"/>
  <c r="E12" i="2"/>
  <c r="E13" i="2"/>
  <c r="F8" i="2" l="1"/>
  <c r="E11" i="2" l="1"/>
  <c r="E23" i="2"/>
  <c r="E8" i="2"/>
  <c r="E14" i="2" s="1"/>
  <c r="F11" i="2"/>
  <c r="F14" i="2" s="1"/>
  <c r="E16" i="2" l="1"/>
  <c r="F8" i="3"/>
  <c r="H7" i="3"/>
  <c r="G6" i="3"/>
  <c r="G8" i="3" s="1"/>
  <c r="H4" i="3"/>
  <c r="D5" i="3" s="1"/>
  <c r="D6" i="3" s="1"/>
  <c r="D8" i="3" s="1"/>
  <c r="F23" i="2"/>
  <c r="E5" i="3" l="1"/>
  <c r="E6" i="3" s="1"/>
  <c r="E8" i="3" s="1"/>
  <c r="C5" i="3"/>
  <c r="C6" i="3" s="1"/>
  <c r="H6" i="3" l="1"/>
  <c r="C8" i="3"/>
  <c r="B15" i="2"/>
  <c r="B13" i="2"/>
  <c r="B12" i="2"/>
  <c r="B10" i="2"/>
  <c r="B9" i="2"/>
  <c r="F8" i="1"/>
  <c r="H7" i="1"/>
  <c r="G7" i="1"/>
  <c r="G6" i="1"/>
  <c r="G8" i="1" s="1"/>
  <c r="H4" i="1"/>
  <c r="D5" i="1" s="1"/>
  <c r="D6" i="1" s="1"/>
  <c r="D8" i="1" s="1"/>
  <c r="H8" i="3" l="1"/>
  <c r="E5" i="1"/>
  <c r="E6" i="1" s="1"/>
  <c r="E8" i="1" s="1"/>
  <c r="C5" i="1"/>
  <c r="C6" i="1" s="1"/>
  <c r="H6" i="1" l="1"/>
  <c r="C8" i="1"/>
  <c r="H8" i="1" l="1"/>
  <c r="D9" i="2" l="1"/>
  <c r="D12" i="2"/>
  <c r="C12" i="2"/>
  <c r="C11" i="2" s="1"/>
  <c r="D15" i="2"/>
  <c r="D10" i="2"/>
  <c r="D13" i="2"/>
  <c r="D11" i="2" l="1"/>
  <c r="D23" i="2"/>
  <c r="C8" i="2"/>
  <c r="C14" i="2" s="1"/>
  <c r="C23" i="2"/>
  <c r="D8" i="2"/>
  <c r="D14" i="2" s="1"/>
  <c r="D16" i="2" s="1"/>
</calcChain>
</file>

<file path=xl/sharedStrings.xml><?xml version="1.0" encoding="utf-8"?>
<sst xmlns="http://schemas.openxmlformats.org/spreadsheetml/2006/main" count="149" uniqueCount="46">
  <si>
    <t>Calculation of proportion of distribution components</t>
  </si>
  <si>
    <t>Particulars</t>
  </si>
  <si>
    <t xml:space="preserve">Interest </t>
  </si>
  <si>
    <t>Foreign Sourced Income</t>
  </si>
  <si>
    <t>Total</t>
  </si>
  <si>
    <t>Assessable income component</t>
  </si>
  <si>
    <t>Less: deductions</t>
  </si>
  <si>
    <t>Taxable income component</t>
  </si>
  <si>
    <t>Distribution components</t>
  </si>
  <si>
    <t>Proportion of taxable income per component</t>
  </si>
  <si>
    <t>AMIT Cost Base Decrease</t>
  </si>
  <si>
    <t>ROC</t>
  </si>
  <si>
    <t>Distribution Component</t>
  </si>
  <si>
    <t>For the Income Year Ended 30 June 2022</t>
  </si>
  <si>
    <t>Cash Distribution</t>
  </si>
  <si>
    <t>Australian Income</t>
  </si>
  <si>
    <t>Net Foreign Sourced Income</t>
  </si>
  <si>
    <t>Total Attribution</t>
  </si>
  <si>
    <t>Other income</t>
  </si>
  <si>
    <t>Less: Foreign Income Tax Offset</t>
  </si>
  <si>
    <t>Notice - Fund payment information (for withholding MITs only)</t>
  </si>
  <si>
    <t>Total fund payments (not relating to NCMI, ExNCMI, CBMI)</t>
  </si>
  <si>
    <t>Total fund payments (NCMI)</t>
  </si>
  <si>
    <t>Total fund payments (Excluded from NCMI)</t>
  </si>
  <si>
    <t>Total fund payments (CBMI)</t>
  </si>
  <si>
    <t>Total fund payments for all categories</t>
  </si>
  <si>
    <t>Fund Payment Break-down:</t>
  </si>
  <si>
    <t xml:space="preserve">Unfranked Dividends </t>
  </si>
  <si>
    <t>Australian Sourced Interest Income</t>
  </si>
  <si>
    <t>Capital Gains - gross discount (TAP)</t>
  </si>
  <si>
    <t>Capital Gains - other method (TAP)</t>
  </si>
  <si>
    <t>Clean Building MIT</t>
  </si>
  <si>
    <t>Non concessional MIT</t>
  </si>
  <si>
    <t>Other Australian Income</t>
  </si>
  <si>
    <t>For subdivision 12-H of Schedule 1 to the Taxation Administration Act 1953</t>
  </si>
  <si>
    <t>This notice is provided for the purpose of Subdivision 12-H of Schedule 1 to the Taxation Administration Act 1953 and should not be used for any other purpose. Unit holders should not rely on this information for the purposes of completing their Australian income tax return. The taxation components will be provided upon issue of the annual tax statement, or where applicable, an AMIT member annual (AMMA) statement for tax purposes after 30 June to assist you in determining your tax position.</t>
  </si>
  <si>
    <t>Spire Capital Funds - Tax Allocation</t>
  </si>
  <si>
    <t>Spire USA Multifamily Fund IV (AUD)</t>
  </si>
  <si>
    <t>Spire Multifamily Growth and Income Fund (AUD) Hedged</t>
  </si>
  <si>
    <t>Cents Per Unit</t>
  </si>
  <si>
    <t>CPU</t>
  </si>
  <si>
    <t>For the Income Year Ended 30 June 2021</t>
  </si>
  <si>
    <t>AMIT cost base adjustment</t>
  </si>
  <si>
    <t>AMIT Cost Base Increase</t>
  </si>
  <si>
    <t>For the Income Year Ended 30 June 2020</t>
  </si>
  <si>
    <t>Tax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</si>
</sst>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_(* \(#,##0\);_(* &quot;-&quot;??_);_(@_)"/>
    <numFmt numFmtId="166" formatCode="0.0000%"/>
    <numFmt numFmtId="167" formatCode="0.000%"/>
    <numFmt numFmtId="168" formatCode="_(* #,##0.0000_);_(* \(#,##0.0000\);_(* &quot;-&quot;??_);_(@_)"/>
    <numFmt numFmtId="169" formatCode="_(* #,##0.0000000000_);_(* \(#,##0.0000000000\);_(* &quot;-&quot;??_);_(@_)"/>
    <numFmt numFmtId="170" formatCode="0.0000000000"/>
    <numFmt numFmtId="171" formatCode="_-* #,##0.0000_-;\-* #,##0.0000_-;_-* &quot;-&quot;??_-;_-@_-"/>
    <numFmt numFmtId="172" formatCode="_-* #,##0.0000_-;[Red]\(\ #,##0.0000\);_-* &quot;-&quot;??_-;_-@_-"/>
    <numFmt numFmtId="173"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5"/>
      </patternFill>
    </fill>
    <fill>
      <patternFill patternType="solid">
        <fgColor theme="3"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4" borderId="0" applyNumberFormat="0" applyBorder="0" applyAlignment="0" applyProtection="0"/>
    <xf numFmtId="43" fontId="1" fillId="0" borderId="0" applyFont="0" applyFill="0" applyBorder="0" applyAlignment="0" applyProtection="0"/>
  </cellStyleXfs>
  <cellXfs count="65">
    <xf numFmtId="0" fontId="0" fillId="0" borderId="0" xfId="0"/>
    <xf numFmtId="0" fontId="2" fillId="0" borderId="0" xfId="0" applyFont="1"/>
    <xf numFmtId="43"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165" fontId="0" fillId="0" borderId="1" xfId="3" applyNumberFormat="1" applyFont="1" applyBorder="1"/>
    <xf numFmtId="165" fontId="2" fillId="0" borderId="1" xfId="3" applyNumberFormat="1" applyFont="1" applyBorder="1"/>
    <xf numFmtId="0" fontId="2" fillId="2" borderId="1" xfId="0" applyFont="1" applyFill="1" applyBorder="1"/>
    <xf numFmtId="0" fontId="2" fillId="0" borderId="1" xfId="0" applyFont="1" applyBorder="1"/>
    <xf numFmtId="10" fontId="2" fillId="2" borderId="1" xfId="3" applyNumberFormat="1" applyFont="1" applyFill="1" applyBorder="1"/>
    <xf numFmtId="43" fontId="0" fillId="0" borderId="0" xfId="1" applyFont="1" applyBorder="1"/>
    <xf numFmtId="10" fontId="0" fillId="0" borderId="0" xfId="3" applyNumberFormat="1" applyFont="1" applyFill="1" applyBorder="1"/>
    <xf numFmtId="165" fontId="0" fillId="0" borderId="0" xfId="3" applyNumberFormat="1" applyFont="1" applyFill="1" applyBorder="1"/>
    <xf numFmtId="0" fontId="2" fillId="0" borderId="0" xfId="0" applyFont="1" applyAlignment="1">
      <alignment horizontal="center" vertical="center" wrapText="1"/>
    </xf>
    <xf numFmtId="10" fontId="0" fillId="0" borderId="0" xfId="0" applyNumberFormat="1"/>
    <xf numFmtId="0" fontId="2" fillId="0" borderId="0" xfId="0" applyFont="1" applyAlignment="1">
      <alignment horizontal="center"/>
    </xf>
    <xf numFmtId="166" fontId="0" fillId="0" borderId="0" xfId="0" applyNumberFormat="1"/>
    <xf numFmtId="167" fontId="0" fillId="0" borderId="0" xfId="0" applyNumberFormat="1"/>
    <xf numFmtId="10" fontId="2" fillId="0" borderId="0" xfId="0" applyNumberFormat="1" applyFont="1"/>
    <xf numFmtId="165" fontId="2" fillId="0" borderId="0" xfId="3" applyNumberFormat="1" applyFont="1" applyFill="1" applyBorder="1"/>
    <xf numFmtId="166" fontId="2" fillId="0" borderId="0" xfId="0" applyNumberFormat="1" applyFont="1"/>
    <xf numFmtId="0" fontId="0" fillId="0" borderId="0" xfId="0" applyAlignment="1">
      <alignment horizontal="center"/>
    </xf>
    <xf numFmtId="0" fontId="2" fillId="3" borderId="1" xfId="0" applyFont="1" applyFill="1" applyBorder="1" applyAlignment="1">
      <alignment horizontal="center" vertical="center"/>
    </xf>
    <xf numFmtId="0" fontId="2" fillId="2" borderId="2" xfId="0" applyFont="1" applyFill="1" applyBorder="1" applyAlignment="1">
      <alignment horizontal="left" vertical="center"/>
    </xf>
    <xf numFmtId="0" fontId="0" fillId="0" borderId="2" xfId="0" applyBorder="1"/>
    <xf numFmtId="0" fontId="2" fillId="2" borderId="2" xfId="0" applyFont="1" applyFill="1" applyBorder="1"/>
    <xf numFmtId="165" fontId="2" fillId="0" borderId="1" xfId="3" applyNumberFormat="1" applyFont="1" applyFill="1" applyBorder="1"/>
    <xf numFmtId="165" fontId="0" fillId="0" borderId="1" xfId="3" applyNumberFormat="1" applyFont="1" applyFill="1" applyBorder="1"/>
    <xf numFmtId="10" fontId="2" fillId="0" borderId="0" xfId="2" applyNumberFormat="1" applyFont="1" applyFill="1" applyBorder="1" applyAlignment="1">
      <alignment horizontal="center"/>
    </xf>
    <xf numFmtId="0" fontId="2" fillId="3" borderId="2" xfId="0" applyFont="1" applyFill="1" applyBorder="1" applyAlignment="1">
      <alignment horizontal="center" vertical="center"/>
    </xf>
    <xf numFmtId="15" fontId="2" fillId="3" borderId="1" xfId="0" applyNumberFormat="1" applyFont="1" applyFill="1" applyBorder="1" applyAlignment="1">
      <alignment horizontal="center" vertical="center" wrapText="1"/>
    </xf>
    <xf numFmtId="17" fontId="0" fillId="0" borderId="0" xfId="0" applyNumberFormat="1"/>
    <xf numFmtId="0" fontId="2" fillId="0" borderId="0" xfId="0" applyFont="1" applyAlignment="1">
      <alignment horizontal="right"/>
    </xf>
    <xf numFmtId="168" fontId="0" fillId="0" borderId="0" xfId="3" applyNumberFormat="1" applyFont="1" applyFill="1" applyBorder="1"/>
    <xf numFmtId="171" fontId="0" fillId="0" borderId="1" xfId="1" applyNumberFormat="1" applyFont="1" applyBorder="1" applyAlignment="1">
      <alignment horizontal="center"/>
    </xf>
    <xf numFmtId="171" fontId="2" fillId="2" borderId="1" xfId="1" applyNumberFormat="1" applyFont="1" applyFill="1" applyBorder="1" applyAlignment="1">
      <alignment horizontal="center"/>
    </xf>
    <xf numFmtId="43" fontId="0" fillId="0" borderId="0" xfId="1" applyFont="1" applyBorder="1" applyAlignment="1">
      <alignment horizontal="center"/>
    </xf>
    <xf numFmtId="172" fontId="3" fillId="0" borderId="1" xfId="1" applyNumberFormat="1" applyFont="1" applyFill="1" applyBorder="1" applyAlignment="1">
      <alignment horizontal="right" vertical="top" wrapText="1" readingOrder="1"/>
    </xf>
    <xf numFmtId="171" fontId="2" fillId="5" borderId="1" xfId="1" applyNumberFormat="1" applyFont="1" applyFill="1" applyBorder="1" applyAlignment="1">
      <alignment horizontal="center"/>
    </xf>
    <xf numFmtId="169" fontId="1" fillId="0" borderId="0" xfId="3" applyNumberFormat="1" applyFont="1" applyFill="1" applyBorder="1"/>
    <xf numFmtId="170" fontId="0" fillId="0" borderId="0" xfId="0" applyNumberFormat="1" applyAlignment="1">
      <alignment horizontal="center" vertical="center" wrapText="1"/>
    </xf>
    <xf numFmtId="43" fontId="0" fillId="0" borderId="0" xfId="1" applyFont="1" applyAlignment="1">
      <alignment horizontal="center" vertical="center" wrapText="1"/>
    </xf>
    <xf numFmtId="43" fontId="0" fillId="0" borderId="0" xfId="1" applyFont="1" applyFill="1" applyBorder="1"/>
    <xf numFmtId="171" fontId="0" fillId="0" borderId="0" xfId="1" applyNumberFormat="1" applyFont="1" applyFill="1" applyBorder="1"/>
    <xf numFmtId="43" fontId="0" fillId="0" borderId="0" xfId="3" applyNumberFormat="1" applyFont="1" applyFill="1" applyBorder="1"/>
    <xf numFmtId="172" fontId="0" fillId="0" borderId="1" xfId="1" applyNumberFormat="1" applyFont="1" applyBorder="1" applyAlignment="1">
      <alignment horizontal="center"/>
    </xf>
    <xf numFmtId="172" fontId="2" fillId="5" borderId="1" xfId="1" applyNumberFormat="1" applyFont="1" applyFill="1" applyBorder="1" applyAlignment="1">
      <alignment horizontal="center"/>
    </xf>
    <xf numFmtId="173" fontId="2" fillId="0" borderId="1" xfId="1" applyNumberFormat="1" applyFont="1" applyFill="1" applyBorder="1"/>
    <xf numFmtId="10" fontId="2" fillId="2" borderId="1" xfId="5" applyNumberFormat="1" applyFont="1" applyFill="1" applyBorder="1"/>
    <xf numFmtId="165" fontId="0" fillId="0" borderId="1" xfId="5" applyNumberFormat="1" applyFont="1" applyFill="1" applyBorder="1"/>
    <xf numFmtId="165" fontId="2" fillId="0" borderId="1" xfId="5" applyNumberFormat="1" applyFont="1" applyFill="1" applyBorder="1"/>
    <xf numFmtId="165" fontId="0" fillId="0" borderId="1" xfId="5" applyNumberFormat="1" applyFont="1" applyBorder="1"/>
    <xf numFmtId="165" fontId="2" fillId="0" borderId="1" xfId="5" applyNumberFormat="1" applyFont="1" applyBorder="1"/>
    <xf numFmtId="171" fontId="0" fillId="0" borderId="0" xfId="1" applyNumberFormat="1" applyFont="1"/>
    <xf numFmtId="171" fontId="0" fillId="0" borderId="0" xfId="1" applyNumberFormat="1" applyFont="1" applyBorder="1"/>
    <xf numFmtId="0" fontId="0" fillId="0" borderId="0" xfId="0" applyAlignment="1">
      <alignment horizontal="center" wrapText="1"/>
    </xf>
    <xf numFmtId="0" fontId="2" fillId="0" borderId="0" xfId="0" applyFont="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3" fontId="2" fillId="4" borderId="4" xfId="4" applyNumberFormat="1" applyFont="1" applyBorder="1" applyAlignment="1">
      <alignment horizontal="center"/>
    </xf>
    <xf numFmtId="43" fontId="2" fillId="6" borderId="0" xfId="0" applyNumberFormat="1" applyFont="1" applyFill="1" applyAlignment="1">
      <alignment horizontal="center"/>
    </xf>
    <xf numFmtId="0" fontId="0" fillId="0" borderId="0" xfId="0" applyAlignment="1">
      <alignment horizontal="left" wrapText="1"/>
    </xf>
    <xf numFmtId="171" fontId="2" fillId="0" borderId="1" xfId="1" applyNumberFormat="1" applyFont="1" applyFill="1" applyBorder="1" applyAlignment="1">
      <alignment horizontal="center"/>
    </xf>
    <xf numFmtId="172" fontId="4" fillId="0" borderId="1" xfId="1" applyNumberFormat="1" applyFont="1" applyFill="1" applyBorder="1" applyAlignment="1">
      <alignment horizontal="right" vertical="top" wrapText="1" readingOrder="1"/>
    </xf>
  </cellXfs>
  <cellStyles count="6">
    <cellStyle name="20% - Accent4" xfId="4" builtinId="42"/>
    <cellStyle name="Comma" xfId="1" builtinId="3"/>
    <cellStyle name="Comma 104" xfId="3" xr:uid="{4BF4C0D2-B158-4319-BCBF-F189D6DA8381}"/>
    <cellStyle name="Comma 104 2" xfId="5" xr:uid="{AA1419EA-2D29-40A8-9EB9-94DBDD87A25C}"/>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nancy Sch"/>
      <sheetName val="CAPVAL"/>
      <sheetName val="DCF"/>
      <sheetName val="DCF (2)"/>
      <sheetName val="DCF (FORECASTS)"/>
      <sheetName val="OUTGOING"/>
      <sheetName val="Lease Expiry"/>
      <sheetName val="Exp"/>
      <sheetName val="Sheet2"/>
      <sheetName val="Sheet3"/>
      <sheetName val="Tenancy_Sch"/>
      <sheetName val="DCF_(2)"/>
      <sheetName val="DCF_(FORECASTS)"/>
      <sheetName val="Lease_Expiry"/>
      <sheetName val="LBAF1 - stapled loans transacti"/>
      <sheetName val="Stapled loans"/>
      <sheetName val="LBAF1%20-%20stapled%20loans%20t"/>
      <sheetName val="Vacancy Schedule"/>
      <sheetName val="Portfolio Summary"/>
      <sheetName val="Pivot!"/>
      <sheetName val="Expiry Profile"/>
      <sheetName val="Individual asset exp's"/>
      <sheetName val="Top Tenants"/>
      <sheetName val="Data Dump"/>
      <sheetName val="Chart1"/>
      <sheetName val="Key leasing assumptions"/>
      <sheetName val="Mkt v Passing"/>
      <sheetName val="10 Julius-Summary"/>
      <sheetName val="10 Julius-Tenancy Schedule"/>
      <sheetName val="Diversification"/>
      <sheetName val="TALL"/>
      <sheetName val="MV FBT"/>
      <sheetName val="Rates"/>
      <sheetName val="APS"/>
      <sheetName val="Tennancy"/>
      <sheetName val="Data"/>
      <sheetName val="Summary"/>
      <sheetName val="H-1"/>
      <sheetName val="Data Input"/>
      <sheetName val="Data_Input"/>
      <sheetName val="Tenancy"/>
      <sheetName val="1.0"/>
      <sheetName val="租金预算 Lease sum"/>
      <sheetName val="租金预算-Anchor Tenant rent"/>
      <sheetName val="租金预算-减租清单"/>
      <sheetName val="Cashflow(Scenario)"/>
      <sheetName val="Revenue"/>
      <sheetName val="FS"/>
      <sheetName val="Project Details"/>
      <sheetName val="Finance Details"/>
      <sheetName val="Multiple Stage"/>
      <sheetName val="90daybbfuture"/>
      <sheetName val="Manual"/>
      <sheetName val="Print"/>
      <sheetName val="OpenClose"/>
      <sheetName val="Civils"/>
      <sheetName val="ASR"/>
      <sheetName val="CollMtge"/>
      <sheetName val="Module3"/>
      <sheetName val="PCA"/>
      <sheetName val="SalesEvidence"/>
      <sheetName val="Sheet4"/>
      <sheetName val="Demand Chart"/>
      <sheetName val="Tourism HCMC &amp; VN "/>
      <sheetName val="TIMEFRAME"/>
      <sheetName val="Cash in"/>
      <sheetName val="Übersetzungstabellen"/>
      <sheetName val="DR-1"/>
      <sheetName val="AC"/>
      <sheetName val="TENSCH"/>
      <sheetName val="Sheet1"/>
      <sheetName val="Data validation"/>
      <sheetName val="SalesCF"/>
      <sheetName val="RR"/>
      <sheetName val="Ten"/>
      <sheetName val="Code"/>
      <sheetName val="Reasons"/>
      <sheetName val="Tax Sched"/>
      <sheetName val="GST Cashflow1"/>
      <sheetName val="slop-inter"/>
      <sheetName val="Material List "/>
      <sheetName val="Source&lt;do not amend&gt;"/>
      <sheetName val="Trial Balance"/>
      <sheetName val="Journals"/>
      <sheetName val="Depreciation"/>
      <sheetName val="Profit &amp; Loss"/>
      <sheetName val="Balance Sheet"/>
      <sheetName val="Financial Analysis"/>
      <sheetName val="04 Budget V Toga Forecast"/>
      <sheetName val="TWWH"/>
      <sheetName val="TSBK"/>
      <sheetName val="TMQR"/>
      <sheetName val="TBLK"/>
      <sheetName val="TMLY"/>
      <sheetName val="TGCY"/>
      <sheetName val="TBNK"/>
      <sheetName val="TPLP"/>
      <sheetName val="Budget Analysis Yr to 31.10.04"/>
      <sheetName val="Budget Analysis Yr to 30.11"/>
      <sheetName val="Apps and redeems"/>
      <sheetName val="APP W"/>
      <sheetName val="APP O"/>
      <sheetName val="RED W"/>
      <sheetName val="RED O"/>
      <sheetName val="Codes"/>
      <sheetName val="CAPITAL"/>
      <sheetName val="CAPSJAN"/>
      <sheetName val="CAPSFEB"/>
      <sheetName val="CAPSMARCH"/>
      <sheetName val="CAPSAPRIL"/>
      <sheetName val="CAPSMAY"/>
      <sheetName val="CAPSJUNE"/>
      <sheetName val="CAPSJULY"/>
      <sheetName val="CAPSAUGUST"/>
      <sheetName val="CAPSSEP"/>
      <sheetName val="CAPSOCT"/>
      <sheetName val="Sheet6"/>
      <sheetName val="Sheet5"/>
      <sheetName val="Investment Sales"/>
      <sheetName val="Smaller sales"/>
      <sheetName val="Val Cert SF"/>
      <sheetName val="Multiple Lots"/>
      <sheetName val="CapVal_SF"/>
      <sheetName val="MAT"/>
      <sheetName val="Journal"/>
      <sheetName val="analysis"/>
      <sheetName val="budget"/>
      <sheetName val="File Index"/>
      <sheetName val="Standard Rates"/>
      <sheetName val="Billing Budget"/>
      <sheetName val="Carry Forward Notes - This Year"/>
      <sheetName val="Carry Forward Notes - Next Year"/>
      <sheetName val="ITR Cover Sheet"/>
      <sheetName val="Printing Checklist"/>
      <sheetName val="WCWDFY"/>
      <sheetName val="Client File Note"/>
      <sheetName val="Journals (1 page)"/>
      <sheetName val="STS Worksheet"/>
      <sheetName val="QA Checklist"/>
      <sheetName val="End Of Engagement Checklist"/>
      <sheetName val="Client Risk Assessment"/>
      <sheetName val="Checklist - At-Call Loan"/>
      <sheetName val="Checklist - Div7A"/>
      <sheetName val="Checklist - FTE"/>
      <sheetName val="Checklist - P'ship Doco"/>
      <sheetName val="Checklist - Trust Deed"/>
      <sheetName val="Checklist - Workers Comp"/>
      <sheetName val="Checklist - Service Entity"/>
      <sheetName val="Checklist - PSI"/>
      <sheetName val="Tax Rec"/>
      <sheetName val="Tax Rec - Company"/>
      <sheetName val="Notice"/>
      <sheetName val="Property"/>
      <sheetName val="Annual_Profiles"/>
      <sheetName val="Tenants"/>
      <sheetName val="Percentage_Rent"/>
      <sheetName val="Outgoings"/>
      <sheetName val="Tenancy Schedule"/>
      <sheetName val="Majors"/>
      <sheetName val="Cap Approach"/>
      <sheetName val="DCF Assumptions"/>
      <sheetName val="DCF Summary"/>
      <sheetName val="Outgoings Summary"/>
      <sheetName val="Calculations"/>
      <sheetName val="Cap_Analysis"/>
      <sheetName val="DCF_Analysis"/>
      <sheetName val="Graphs"/>
      <sheetName val="Exec Summary"/>
      <sheetName val="Critical_Inputs"/>
      <sheetName val="Critical_Outputs"/>
      <sheetName val="Tenancy.word"/>
      <sheetName val="Sales&amp;Occ Costs"/>
      <sheetName val="Outgoings.word"/>
      <sheetName val="DCF.word"/>
      <sheetName val="Cap.word"/>
      <sheetName val="Val Rec.word"/>
      <sheetName val="Dyna"/>
      <sheetName val="JHD Benchmarks"/>
      <sheetName val="Reference"/>
      <sheetName val="Cashflow"/>
      <sheetName val="Tables"/>
      <sheetName val="Amendments"/>
      <sheetName val="Net Income Summary"/>
      <sheetName val="10 Year ROE"/>
      <sheetName val="Input Info"/>
      <sheetName val="Planning Memo"/>
      <sheetName val="Completion Memo"/>
      <sheetName val="Review Issues Sheet"/>
      <sheetName val="Tax Advice"/>
      <sheetName val="S W Interview Sheet"/>
      <sheetName val="Start Checklist"/>
      <sheetName val="GL Download"/>
      <sheetName val="GL Links"/>
      <sheetName val="GL Dollars"/>
      <sheetName val="Fixed Data"/>
      <sheetName val="Financial"/>
      <sheetName val="Control Financial"/>
      <sheetName val="Fees"/>
      <sheetName val="Fee Calculations"/>
      <sheetName val="Performance Fee"/>
      <sheetName val="Management fee"/>
      <sheetName val="Control Download"/>
      <sheetName val="Checklist"/>
      <sheetName val="MsAuto"/>
      <sheetName val="Kolom"/>
      <sheetName val="Rij"/>
      <sheetName val="msRecalc"/>
      <sheetName val="System"/>
      <sheetName val="Cover"/>
      <sheetName val="ChkList"/>
      <sheetName val="Review"/>
      <sheetName val="A5"/>
      <sheetName val="A10"/>
      <sheetName val="A15"/>
      <sheetName val="C"/>
      <sheetName val="C5.0"/>
      <sheetName val="C5.1"/>
      <sheetName val="C10"/>
      <sheetName val="D"/>
      <sheetName val="D5"/>
      <sheetName val="D10"/>
      <sheetName val="E"/>
      <sheetName val="E5"/>
      <sheetName val="F"/>
      <sheetName val="F5"/>
      <sheetName val="F10"/>
      <sheetName val="F15.0"/>
      <sheetName val="F20.0"/>
      <sheetName val="F30.0"/>
      <sheetName val="F35"/>
      <sheetName val="G"/>
      <sheetName val="I"/>
      <sheetName val="I6.0"/>
      <sheetName val="I6.1"/>
      <sheetName val="I50"/>
      <sheetName val="I55"/>
      <sheetName val="I60"/>
      <sheetName val="J"/>
      <sheetName val="K"/>
      <sheetName val="K5"/>
      <sheetName val="K10"/>
      <sheetName val="K15"/>
      <sheetName val="L"/>
      <sheetName val="L5"/>
      <sheetName val="L10"/>
      <sheetName val="L15"/>
      <sheetName val="L20"/>
      <sheetName val="M"/>
      <sheetName val="M5"/>
      <sheetName val="O"/>
      <sheetName val="O5"/>
      <sheetName val="O10"/>
      <sheetName val="O15"/>
      <sheetName val="O20"/>
      <sheetName val="P"/>
      <sheetName val="P5"/>
      <sheetName val="R.0"/>
      <sheetName val="R.1"/>
      <sheetName val="R5"/>
      <sheetName val="S"/>
      <sheetName val="S5.0"/>
      <sheetName val="S5.1"/>
      <sheetName val="S6.0"/>
      <sheetName val="S6.1"/>
      <sheetName val="S25"/>
      <sheetName val="S30"/>
      <sheetName val="S35.0"/>
      <sheetName val="S40"/>
      <sheetName val="S45"/>
      <sheetName val="S50"/>
      <sheetName val="S55"/>
      <sheetName val="T"/>
      <sheetName val="T5"/>
      <sheetName val="T10"/>
      <sheetName val="T15"/>
      <sheetName val="T20"/>
      <sheetName val="T30"/>
      <sheetName val="T50"/>
      <sheetName val="T55"/>
      <sheetName val="T60"/>
      <sheetName val="T65"/>
      <sheetName val="U"/>
      <sheetName val="Next Year"/>
      <sheetName val="Details"/>
      <sheetName val="Content"/>
      <sheetName val="Draft-Tax rec"/>
      <sheetName val="Draft-STI"/>
      <sheetName val="NAV Worksheet"/>
      <sheetName val="P&amp;L"/>
      <sheetName val="BS"/>
      <sheetName val="Cash Flow"/>
      <sheetName val="CF Working"/>
      <sheetName val="GL"/>
      <sheetName val="Solver"/>
      <sheetName val="Interest accrued Bank acc"/>
      <sheetName val="Loan List"/>
      <sheetName val="Interest Calculation"/>
      <sheetName val="Accruals"/>
      <sheetName val="Unitholders"/>
      <sheetName val="Distribution report"/>
      <sheetName val="Stats"/>
      <sheetName val="BAS-Mar17"/>
      <sheetName val="GST Mar17 Ledger"/>
      <sheetName val="WP Index"/>
      <sheetName val="Standard Thresholds"/>
      <sheetName val="Debtors"/>
      <sheetName val="Bank Rec"/>
      <sheetName val="Prepayments"/>
      <sheetName val="Livestock"/>
      <sheetName val="Trading Stock"/>
      <sheetName val="Borrowing Costs"/>
      <sheetName val="Low Value Pool"/>
      <sheetName val="Capital Asset Schedule"/>
      <sheetName val="Building Write-Off"/>
      <sheetName val="Water Improvements Write-Off"/>
      <sheetName val="Mains Electricity Write-Off"/>
      <sheetName val="Div7A Loan"/>
      <sheetName val="Creditors"/>
      <sheetName val="AWB Loans"/>
      <sheetName val="GST Rec"/>
      <sheetName val="Interest Calc"/>
      <sheetName val="Loan Schedule"/>
      <sheetName val="Interest Deduct"/>
      <sheetName val="Farm Income Split"/>
      <sheetName val="Inv Income"/>
      <sheetName val="Dividend Summary"/>
      <sheetName val="Rental"/>
      <sheetName val="Pvt Use"/>
      <sheetName val="Motor Vec WP"/>
      <sheetName val="Car FBT Stat method"/>
      <sheetName val="Car FBT Op Cost"/>
      <sheetName val="Wages Reconciliation"/>
      <sheetName val="SBE Worksheet"/>
      <sheetName val="Dist - Non Averaging"/>
      <sheetName val="Dist - Averaging"/>
      <sheetName val="Total Debt"/>
      <sheetName val="FMD's"/>
      <sheetName val="Drought Write-Off (s385-105)"/>
      <sheetName val="Drought Write-Off (s385-110)"/>
      <sheetName val="Template Workpaper"/>
      <sheetName val="4_WHK_Workpapers_2007-08(1)1"/>
      <sheetName val="Instructions"/>
      <sheetName val="AMORT"/>
      <sheetName val="IND"/>
      <sheetName val="REN"/>
      <sheetName val="REV"/>
      <sheetName val="OCC"/>
      <sheetName val="OUT"/>
      <sheetName val="INV"/>
      <sheetName val="INS"/>
      <sheetName val="PVM"/>
      <sheetName val="DRC"/>
      <sheetName val="HIS"/>
      <sheetName val="EXECSUM"/>
      <sheetName val="Exrates"/>
      <sheetName val="Recon position sheets"/>
      <sheetName val="MS Accounts"/>
      <sheetName val="Bloomberg External Reference Li"/>
      <sheetName val="Lapis pos MH"/>
      <sheetName val=" Investments"/>
      <sheetName val="Portfolio"/>
      <sheetName val="Zero Coupon Bond"/>
      <sheetName val="Unsettled Trades"/>
      <sheetName val="CASH"/>
      <sheetName val="FEES and other accruals"/>
      <sheetName val="PL"/>
      <sheetName val="NAV Statement"/>
      <sheetName val="Exec."/>
      <sheetName val="W-Ten"/>
      <sheetName val="W-MAT"/>
      <sheetName val="W-MktRev"/>
      <sheetName val="W-CF"/>
      <sheetName val="M-MAT.S"/>
      <sheetName val="M-Fin.S"/>
      <sheetName val="CapVal."/>
      <sheetName val="Cat"/>
      <sheetName val="GLA.Graph Data"/>
      <sheetName val="OGs"/>
      <sheetName val="DDS1"/>
      <sheetName val="SM1"/>
      <sheetName val="SM2"/>
      <sheetName val="MM1"/>
      <sheetName val="MM2"/>
      <sheetName val="Cinema"/>
      <sheetName val="Vac"/>
      <sheetName val="Mthly"/>
      <sheetName val="List"/>
      <sheetName val="GLA$"/>
      <sheetName val="Replacement Costing"/>
      <sheetName val="blank"/>
      <sheetName val="Input"/>
      <sheetName val="ExpArea"/>
      <sheetName val="Sheet1 (2)"/>
      <sheetName val="#REF"/>
      <sheetName val="CF"/>
      <sheetName val="HP Schedule"/>
      <sheetName val="HP Reconciliation"/>
      <sheetName val="PAYG Withholding"/>
      <sheetName val="Executive Summary"/>
      <sheetName val="Assumptions"/>
      <sheetName val="Lease Summary"/>
      <sheetName val="Market Rents"/>
      <sheetName val="Site Dimensions"/>
      <sheetName val="GLA"/>
      <sheetName val="Carparking"/>
      <sheetName val="Growth Rates"/>
      <sheetName val="Profit"/>
      <sheetName val="MktCap"/>
      <sheetName val="DirComp"/>
      <sheetName val="IRRAN"/>
      <sheetName val="InitYield"/>
      <sheetName val="Land Sales"/>
      <sheetName val="Non Rec Outs"/>
      <sheetName val="Mazda Land"/>
      <sheetName val="10 year forecast"/>
      <sheetName val="Lease Status"/>
      <sheetName val="Land Tax"/>
      <sheetName val="Insure Summary"/>
      <sheetName val="Insure-Hermes"/>
      <sheetName val="Insure-Seatons"/>
      <sheetName val="Insure-Fisher "/>
      <sheetName val="Insure-Macmillan"/>
      <sheetName val="Insure-Mattel"/>
      <sheetName val="Insure-Federal"/>
      <sheetName val="Executive_Summary"/>
      <sheetName val="Lease_Summary"/>
      <sheetName val="Market_Rents"/>
      <sheetName val="Site_Dimensions"/>
      <sheetName val="Growth_Rates"/>
      <sheetName val="Land_Sales"/>
      <sheetName val="Non_Rec_Outs"/>
      <sheetName val="Mazda_Land"/>
      <sheetName val="10_year_forecast"/>
      <sheetName val="Lease_Status"/>
      <sheetName val="Land_Tax"/>
      <sheetName val="Insure_Summary"/>
      <sheetName val="Insure-Fisher_"/>
      <sheetName val="Financial Summary - Cap"/>
      <sheetName val="Urbis Benchmarks"/>
      <sheetName val="Sales Analysis"/>
      <sheetName val="Model Differences"/>
      <sheetName val="IRR"/>
      <sheetName val="CPI Forecast"/>
      <sheetName val="Dashboard"/>
      <sheetName val="Cougar"/>
      <sheetName val="ten schedule-savills"/>
      <sheetName val="monthlycf"/>
      <sheetName val="vacancy"/>
      <sheetName val="Rent Gtee calc"/>
      <sheetName val="unit schedule"/>
      <sheetName val="ogoings"/>
      <sheetName val="Tenancy Schedule-cougar"/>
      <sheetName val="Turnover Schedule"/>
      <sheetName val="Market Comparison"/>
      <sheetName val="Tenant Other Income"/>
      <sheetName val="Capital Deductions"/>
      <sheetName val="Step Rental Increases"/>
      <sheetName val="Variable Input"/>
      <sheetName val="Val Calculations Freehold"/>
      <sheetName val="Val Calculations Leasehold"/>
      <sheetName val="Capitalisation Freehold"/>
      <sheetName val="Capitalisation Leasehold"/>
      <sheetName val="Val Sensitivity"/>
      <sheetName val="Tenant Analysis"/>
      <sheetName val="Tenant Summary"/>
      <sheetName val="Tenant Analysis WorkSpace"/>
      <sheetName val="RETVAL Module"/>
      <sheetName val="Incentive Calculations"/>
      <sheetName val="Incentive Deductions"/>
      <sheetName val="Chart Base Rental Income"/>
      <sheetName val="Chart Specialties Area"/>
      <sheetName val="Chart GLA"/>
      <sheetName val="Chart Current Rents"/>
      <sheetName val="Chart Turnover Analysis"/>
      <sheetName val="dlg Prop Part"/>
      <sheetName val="dlg Yields &amp; Variable"/>
      <sheetName val="mac Yields &amp; Variable"/>
      <sheetName val="dlg Print Sheets List"/>
      <sheetName val="mac Move To Chart"/>
      <sheetName val="dlg Move To Chart"/>
      <sheetName val="dlg Move To List"/>
      <sheetName val="mac Move To List"/>
      <sheetName val="mac Prop Part"/>
      <sheetName val="Parms"/>
      <sheetName val="mac Print Sheets List"/>
      <sheetName val="dlg About"/>
      <sheetName val="Conversion_Report"/>
      <sheetName val="Cashflow - Summary"/>
      <sheetName val="M.A.T."/>
      <sheetName val="OUTGOINGS "/>
      <sheetName val="MAT CHT"/>
      <sheetName val="START"/>
      <sheetName val="Lots"/>
      <sheetName val="Ten.."/>
      <sheetName val="Rev.."/>
      <sheetName val="CF.."/>
      <sheetName val="M1"/>
      <sheetName val="OG"/>
      <sheetName val="Inserts"/>
      <sheetName val="Val Cert"/>
      <sheetName val="Exec"/>
      <sheetName val="Land"/>
      <sheetName val="MAT chart"/>
      <sheetName val="CAP"/>
      <sheetName val="MAT_chart"/>
      <sheetName val="Duel Rate"/>
      <sheetName val="Version"/>
      <sheetName val="Val Information"/>
      <sheetName val="Valuer Signatories"/>
      <sheetName val="M2"/>
      <sheetName val="M3"/>
      <sheetName val="M4"/>
      <sheetName val="M6"/>
      <sheetName val="M7"/>
      <sheetName val="M8"/>
      <sheetName val="M9"/>
      <sheetName val="M10"/>
      <sheetName val="M11"/>
      <sheetName val="M12"/>
      <sheetName val="M13"/>
      <sheetName val="M14"/>
      <sheetName val="M15"/>
      <sheetName val="Sales.."/>
      <sheetName val="Rev.List"/>
      <sheetName val="NewRents"/>
      <sheetName val="Residual"/>
      <sheetName val="Insurance"/>
      <sheetName val="Pop"/>
      <sheetName val="Demos"/>
      <sheetName val="JHD"/>
      <sheetName val="ISPT Insert"/>
      <sheetName val="ING Insert"/>
      <sheetName val="GPT Insert"/>
      <sheetName val="DBRE Insert"/>
      <sheetName val="ExportSchedule"/>
      <sheetName val="Export"/>
      <sheetName val="Woolworths Turnover"/>
      <sheetName val="TURN"/>
      <sheetName val="Tax Provision"/>
      <sheetName val="Franking Account"/>
      <sheetName val="Tax Reconciliation"/>
      <sheetName val="Tax Planning Schedule"/>
      <sheetName val="CONTROL"/>
      <sheetName val="EMF"/>
      <sheetName val="EBBOF"/>
      <sheetName val="EMFII"/>
      <sheetName val="EBBIF"/>
      <sheetName val="KPI"/>
      <sheetName val="EARF"/>
      <sheetName val="EBBIII"/>
      <sheetName val="EAIT"/>
      <sheetName val="ESOFIII"/>
      <sheetName val="ESSF"/>
      <sheetName val="EGGF"/>
      <sheetName val="ESOFIV"/>
      <sheetName val="ESOFII"/>
      <sheetName val="GMF"/>
      <sheetName val="EBIIF"/>
      <sheetName val="Title"/>
      <sheetName val="Contents"/>
      <sheetName val="Income Statement Qtr-Act v Bud"/>
      <sheetName val="Income Statement YTD-Act v Bud"/>
      <sheetName val="Changes in Equity"/>
      <sheetName val="Statement of Cash Flows"/>
      <sheetName val="Footnotes"/>
      <sheetName val="Partners Capital Account"/>
      <sheetName val="Payment to AAT2"/>
      <sheetName val="Budget Reconciliation"/>
      <sheetName val="Waterfall"/>
      <sheetName val="CBDPrime"/>
      <sheetName val="CBDGrades"/>
      <sheetName val="StkRdA"/>
      <sheetName val="SthBank"/>
      <sheetName val="InSub"/>
      <sheetName val="OutSub"/>
      <sheetName val="Inc"/>
      <sheetName val="O-G'S"/>
      <sheetName val="Rec"/>
      <sheetName val="Rt-P"/>
      <sheetName val="Rv-p"/>
      <sheetName val="Rt-M"/>
      <sheetName val="Rv-m"/>
      <sheetName val="Turnover"/>
      <sheetName val="MAT "/>
      <sheetName val="% Rent"/>
      <sheetName val="Replacement Cost"/>
      <sheetName val="Consolidated Financials"/>
      <sheetName val="Capitalisation"/>
      <sheetName val="CBD Rents"/>
      <sheetName val="Fringe Rents"/>
      <sheetName val="SALE ANALYSIS"/>
      <sheetName val="NOT IN REPORT &gt;"/>
      <sheetName val="Circ306"/>
      <sheetName val="Profit Rent"/>
      <sheetName val="Adm fee"/>
      <sheetName val="Adm fee new"/>
      <sheetName val="Mngt fee"/>
      <sheetName val="Man fee new"/>
      <sheetName val="Inc fee"/>
      <sheetName val="Inc Fee new"/>
      <sheetName val="Historical"/>
      <sheetName val="UNIT COST REC"/>
      <sheetName val="Inc.."/>
      <sheetName val="Mkt.."/>
      <sheetName val="Rent Profile"/>
      <sheetName val="CP.."/>
      <sheetName val="OG-CF.."/>
      <sheetName val="Sundry"/>
      <sheetName val="Child Care Rents"/>
      <sheetName val="Rental Evidence"/>
      <sheetName val="CAPX"/>
      <sheetName val="Vac (2)"/>
      <sheetName val="Inc.List"/>
      <sheetName val="MacQ Summary"/>
      <sheetName val="GPT Summary"/>
      <sheetName val="Investa Summary"/>
      <sheetName val="ING Summary"/>
      <sheetName val="ISPT Summary"/>
      <sheetName val="STS Turnover"/>
      <sheetName val="Income Est"/>
      <sheetName val="Debtors (2)"/>
      <sheetName val="Balance Sheet Review"/>
      <sheetName val="Interview Sheet"/>
      <sheetName val="Checklist - Company"/>
      <sheetName val="Checklist - Individual Bus"/>
      <sheetName val="Checklist - Partnership"/>
      <sheetName val="Checklist - Trust"/>
      <sheetName val="GST Calc"/>
      <sheetName val="Drought Deferrals"/>
      <sheetName val="Drought Deferrals Blurb"/>
      <sheetName val="Journals (2 page)"/>
      <sheetName val="Tet Holiday planning "/>
      <sheetName val="Tet Holiday planning_OIG VN"/>
      <sheetName val="Distribution Component FY21"/>
    </sheetNames>
    <definedNames>
      <definedName name="______uit2"/>
      <definedName name="____uit2"/>
      <definedName name="___uit2"/>
      <definedName name="_uit2"/>
      <definedName name="Back_To_Printing"/>
      <definedName name="Back_To_Printing_Menu"/>
      <definedName name="Deselect_Menu_Screen"/>
      <definedName name="distribution2"/>
      <definedName name="Fees"/>
      <definedName name="fees2"/>
      <definedName name="feesa"/>
      <definedName name="Fill_Input_Sheet"/>
      <definedName name="Main_menu"/>
      <definedName name="Managers_Var"/>
      <definedName name="Module1.To_main_menu"/>
      <definedName name="Module1.To_printing_menu"/>
      <definedName name="Print_All"/>
      <definedName name="Print_All_Sheets"/>
      <definedName name="Print_Selected_Sheets"/>
      <definedName name="Print_Selection"/>
      <definedName name="Printing_menu"/>
      <definedName name="Printing_Selection"/>
      <definedName name="To_main_menu"/>
      <definedName name="To_printing_menu"/>
      <definedName name="Uit"/>
    </defined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row r="5">
          <cell r="B5" t="str">
            <v>10-20 Bond Street, Sydney</v>
          </cell>
        </row>
        <row r="35">
          <cell r="B35" t="str">
            <v>Alexander, Albemarle &amp; Fishburn, Woden</v>
          </cell>
        </row>
        <row r="43">
          <cell r="B43" t="str">
            <v>340 Adelaide Street, Brisbane</v>
          </cell>
        </row>
        <row r="69">
          <cell r="B69" t="str">
            <v>Rhodes</v>
          </cell>
        </row>
        <row r="89">
          <cell r="B89" t="str">
            <v>423 Pennant Hills Road, Pennant Hills</v>
          </cell>
        </row>
        <row r="117">
          <cell r="B117" t="str">
            <v>Doncaster Corporate Centre</v>
          </cell>
        </row>
        <row r="128">
          <cell r="B128" t="str">
            <v>12 Cribb Street, Milton</v>
          </cell>
        </row>
        <row r="134">
          <cell r="B134" t="str">
            <v>City Plaza Rockhampton</v>
          </cell>
        </row>
        <row r="174">
          <cell r="B174" t="str">
            <v>Cherrybrook Village Shopping Centre</v>
          </cell>
        </row>
        <row r="239">
          <cell r="B239" t="str">
            <v>Alexandra Hills Shopping Centre</v>
          </cell>
        </row>
        <row r="307">
          <cell r="B307" t="str">
            <v>Kogarah Town Centre</v>
          </cell>
        </row>
        <row r="342">
          <cell r="B342" t="str">
            <v>Chester Hill Shopping Centre</v>
          </cell>
        </row>
        <row r="431">
          <cell r="B431" t="str">
            <v>Cooleman Court</v>
          </cell>
        </row>
        <row r="478">
          <cell r="B478" t="str">
            <v>52 Huntingwood Drive, Huntingwood</v>
          </cell>
        </row>
        <row r="481">
          <cell r="B481" t="str">
            <v>12 Julius Ave, North Ryde</v>
          </cell>
        </row>
        <row r="490">
          <cell r="B490" t="str">
            <v>108-120 Silverwater Road, Silverwater</v>
          </cell>
        </row>
        <row r="501">
          <cell r="B501" t="str">
            <v>Lot 17 Sargents Road, Minchinbury</v>
          </cell>
        </row>
        <row r="504">
          <cell r="B504" t="str">
            <v>Moonee Beach Shopping Centre</v>
          </cell>
        </row>
      </sheetData>
      <sheetData sheetId="21"/>
      <sheetData sheetId="22"/>
      <sheetData sheetId="23"/>
      <sheetData sheetId="24"/>
      <sheetData sheetId="25"/>
      <sheetData sheetId="26"/>
      <sheetData sheetId="27"/>
      <sheetData sheetId="28"/>
      <sheetData sheetId="29"/>
      <sheetData sheetId="30" refreshError="1"/>
      <sheetData sheetId="31"/>
      <sheetData sheetId="32" refreshError="1"/>
      <sheetData sheetId="33">
        <row r="2">
          <cell r="B2" t="str">
            <v>Ward Commercial Pty Ltd (fmly Ward &amp; Co Resort Brokers Pty Ltd)</v>
          </cell>
        </row>
        <row r="9">
          <cell r="B9">
            <v>41090.5</v>
          </cell>
        </row>
        <row r="14">
          <cell r="B14" t="str">
            <v>Mario Giramondo</v>
          </cell>
        </row>
        <row r="15">
          <cell r="B15" t="str">
            <v>Kevin Bonnar</v>
          </cell>
        </row>
      </sheetData>
      <sheetData sheetId="34" refreshError="1"/>
      <sheetData sheetId="35" refreshError="1"/>
      <sheetData sheetId="36" refreshError="1"/>
      <sheetData sheetId="37" refreshError="1"/>
      <sheetData sheetId="38" refreshError="1"/>
      <sheetData sheetId="39"/>
      <sheetData sheetId="40" refreshError="1">
        <row r="5">
          <cell r="BC5" t="str">
            <v>RENT REVIEWS AS PER THE LEASE</v>
          </cell>
        </row>
        <row r="10">
          <cell r="CI10">
            <v>0</v>
          </cell>
          <cell r="CJ10">
            <v>0</v>
          </cell>
          <cell r="CK10">
            <v>0</v>
          </cell>
          <cell r="CL10">
            <v>0</v>
          </cell>
          <cell r="CM10">
            <v>0</v>
          </cell>
          <cell r="CN10">
            <v>0</v>
          </cell>
          <cell r="CO10">
            <v>0</v>
          </cell>
          <cell r="CP10">
            <v>0</v>
          </cell>
          <cell r="CQ10">
            <v>0</v>
          </cell>
          <cell r="CR10">
            <v>0</v>
          </cell>
          <cell r="CS10">
            <v>0</v>
          </cell>
        </row>
        <row r="11">
          <cell r="B11" t="str">
            <v>WOOLWORTHS</v>
          </cell>
          <cell r="C11">
            <v>100</v>
          </cell>
          <cell r="E11" t="str">
            <v>Majors</v>
          </cell>
        </row>
        <row r="12">
          <cell r="B12" t="str">
            <v>COLES</v>
          </cell>
          <cell r="C12">
            <v>101</v>
          </cell>
          <cell r="E12" t="str">
            <v>Majors</v>
          </cell>
        </row>
        <row r="13">
          <cell r="B13" t="str">
            <v>K MART</v>
          </cell>
          <cell r="C13">
            <v>102</v>
          </cell>
          <cell r="E13" t="str">
            <v>Majors</v>
          </cell>
        </row>
        <row r="14">
          <cell r="B14" t="str">
            <v>WESTPAC ATM</v>
          </cell>
          <cell r="C14" t="str">
            <v>ATM 1</v>
          </cell>
          <cell r="E14" t="str">
            <v>ATM</v>
          </cell>
          <cell r="CI14">
            <v>0.04</v>
          </cell>
          <cell r="CJ14">
            <v>0.04</v>
          </cell>
          <cell r="CK14" t="str">
            <v>N</v>
          </cell>
          <cell r="CL14">
            <v>0.04</v>
          </cell>
          <cell r="CM14">
            <v>0.04</v>
          </cell>
          <cell r="CN14">
            <v>0.04</v>
          </cell>
          <cell r="CO14">
            <v>0.04</v>
          </cell>
          <cell r="CP14" t="str">
            <v>N</v>
          </cell>
          <cell r="CQ14">
            <v>0.04</v>
          </cell>
          <cell r="CR14">
            <v>0.04</v>
          </cell>
          <cell r="CS14">
            <v>0.04</v>
          </cell>
        </row>
        <row r="15">
          <cell r="B15" t="str">
            <v>NATIONAL AUSTRALIA BANK</v>
          </cell>
          <cell r="C15" t="str">
            <v>ATM 2</v>
          </cell>
          <cell r="E15" t="str">
            <v>ATM</v>
          </cell>
          <cell r="CI15" t="str">
            <v>CPI</v>
          </cell>
          <cell r="CJ15" t="str">
            <v>CPI</v>
          </cell>
          <cell r="CK15" t="str">
            <v>N</v>
          </cell>
          <cell r="CL15">
            <v>0.04</v>
          </cell>
          <cell r="CM15">
            <v>0.04</v>
          </cell>
          <cell r="CN15">
            <v>0.04</v>
          </cell>
          <cell r="CO15">
            <v>0.04</v>
          </cell>
          <cell r="CP15" t="str">
            <v>N</v>
          </cell>
          <cell r="CQ15">
            <v>0.04</v>
          </cell>
          <cell r="CR15">
            <v>0.04</v>
          </cell>
          <cell r="CS15">
            <v>0.04</v>
          </cell>
        </row>
        <row r="16">
          <cell r="B16" t="str">
            <v>VACANT</v>
          </cell>
          <cell r="C16" t="str">
            <v>K1</v>
          </cell>
          <cell r="E16" t="str">
            <v>Kiosk</v>
          </cell>
          <cell r="CI16" t="str">
            <v>N</v>
          </cell>
          <cell r="CJ16">
            <v>0.04</v>
          </cell>
          <cell r="CK16">
            <v>0.04</v>
          </cell>
          <cell r="CL16">
            <v>0.04</v>
          </cell>
          <cell r="CM16">
            <v>0.04</v>
          </cell>
          <cell r="CN16">
            <v>0.04</v>
          </cell>
          <cell r="CO16">
            <v>0.04</v>
          </cell>
          <cell r="CP16">
            <v>0.04</v>
          </cell>
          <cell r="CQ16">
            <v>0.04</v>
          </cell>
          <cell r="CR16">
            <v>0.04</v>
          </cell>
          <cell r="CS16">
            <v>0.04</v>
          </cell>
        </row>
        <row r="17">
          <cell r="A17" t="str">
            <v>*</v>
          </cell>
          <cell r="B17" t="str">
            <v>MASTER COBBLERS</v>
          </cell>
          <cell r="C17" t="str">
            <v>K2</v>
          </cell>
          <cell r="E17" t="str">
            <v>Kiosk</v>
          </cell>
          <cell r="CI17" t="str">
            <v>CPI</v>
          </cell>
          <cell r="CJ17" t="str">
            <v>CPI</v>
          </cell>
          <cell r="CK17" t="str">
            <v>N</v>
          </cell>
          <cell r="CL17">
            <v>0.04</v>
          </cell>
          <cell r="CM17">
            <v>0.04</v>
          </cell>
          <cell r="CN17">
            <v>0.04</v>
          </cell>
          <cell r="CO17">
            <v>0.04</v>
          </cell>
          <cell r="CP17" t="str">
            <v>N</v>
          </cell>
          <cell r="CQ17">
            <v>0.04</v>
          </cell>
          <cell r="CR17">
            <v>0.04</v>
          </cell>
          <cell r="CS17">
            <v>0.04</v>
          </cell>
        </row>
        <row r="18">
          <cell r="A18" t="str">
            <v>*</v>
          </cell>
          <cell r="B18" t="str">
            <v>DONUT KING</v>
          </cell>
          <cell r="C18" t="str">
            <v>K3</v>
          </cell>
          <cell r="E18" t="str">
            <v>Kiosk</v>
          </cell>
          <cell r="CI18">
            <v>0.04</v>
          </cell>
          <cell r="CJ18">
            <v>0.04</v>
          </cell>
          <cell r="CK18">
            <v>0.04</v>
          </cell>
          <cell r="CL18">
            <v>0.04</v>
          </cell>
          <cell r="CM18" t="str">
            <v>N</v>
          </cell>
          <cell r="CN18">
            <v>0.04</v>
          </cell>
          <cell r="CO18">
            <v>0.04</v>
          </cell>
          <cell r="CP18">
            <v>0.04</v>
          </cell>
          <cell r="CQ18">
            <v>0.04</v>
          </cell>
          <cell r="CR18" t="str">
            <v>N</v>
          </cell>
          <cell r="CS18">
            <v>0.04</v>
          </cell>
        </row>
        <row r="19">
          <cell r="B19" t="str">
            <v>VACANT</v>
          </cell>
          <cell r="C19" t="str">
            <v>K3A</v>
          </cell>
          <cell r="E19" t="str">
            <v>Kiosk</v>
          </cell>
          <cell r="CI19" t="str">
            <v>N</v>
          </cell>
          <cell r="CJ19">
            <v>0.04</v>
          </cell>
          <cell r="CK19">
            <v>0.04</v>
          </cell>
          <cell r="CL19">
            <v>0.04</v>
          </cell>
          <cell r="CM19">
            <v>0.04</v>
          </cell>
          <cell r="CN19">
            <v>0.04</v>
          </cell>
          <cell r="CO19">
            <v>0.04</v>
          </cell>
          <cell r="CP19">
            <v>0.04</v>
          </cell>
          <cell r="CQ19">
            <v>0.04</v>
          </cell>
          <cell r="CR19">
            <v>0.04</v>
          </cell>
          <cell r="CS19">
            <v>0.04</v>
          </cell>
        </row>
        <row r="20">
          <cell r="A20" t="str">
            <v>*</v>
          </cell>
          <cell r="B20" t="str">
            <v>COLONIAL STATE BANK</v>
          </cell>
          <cell r="C20" t="str">
            <v>K4</v>
          </cell>
          <cell r="E20" t="str">
            <v>Kiosk</v>
          </cell>
          <cell r="CI20" t="str">
            <v>CPI</v>
          </cell>
          <cell r="CJ20" t="str">
            <v>CPI</v>
          </cell>
          <cell r="CK20">
            <v>0.05</v>
          </cell>
          <cell r="CL20" t="str">
            <v>N</v>
          </cell>
          <cell r="CM20">
            <v>0.04</v>
          </cell>
          <cell r="CN20">
            <v>0.04</v>
          </cell>
          <cell r="CO20">
            <v>0.04</v>
          </cell>
          <cell r="CP20">
            <v>0.04</v>
          </cell>
          <cell r="CQ20" t="str">
            <v>N</v>
          </cell>
          <cell r="CR20">
            <v>0.04</v>
          </cell>
          <cell r="CS20">
            <v>0.04</v>
          </cell>
        </row>
        <row r="21">
          <cell r="B21" t="str">
            <v>VACANT</v>
          </cell>
          <cell r="C21" t="str">
            <v>K4A</v>
          </cell>
          <cell r="E21" t="str">
            <v>Kiosk</v>
          </cell>
          <cell r="CI21" t="str">
            <v>N</v>
          </cell>
          <cell r="CJ21">
            <v>0.04</v>
          </cell>
          <cell r="CK21">
            <v>0.04</v>
          </cell>
          <cell r="CL21">
            <v>0.04</v>
          </cell>
          <cell r="CM21">
            <v>0.04</v>
          </cell>
          <cell r="CN21">
            <v>0.04</v>
          </cell>
          <cell r="CO21">
            <v>0.04</v>
          </cell>
          <cell r="CP21">
            <v>0.04</v>
          </cell>
          <cell r="CQ21">
            <v>0.04</v>
          </cell>
          <cell r="CR21">
            <v>0.04</v>
          </cell>
          <cell r="CS21">
            <v>0.04</v>
          </cell>
        </row>
        <row r="22">
          <cell r="A22" t="str">
            <v>*</v>
          </cell>
          <cell r="B22" t="str">
            <v>CASH CONVERTERS</v>
          </cell>
          <cell r="C22" t="str">
            <v>1&amp;2</v>
          </cell>
          <cell r="E22" t="str">
            <v>Retail</v>
          </cell>
          <cell r="CI22" t="str">
            <v>CPI</v>
          </cell>
          <cell r="CJ22" t="str">
            <v>CPI</v>
          </cell>
          <cell r="CK22" t="str">
            <v>CPI</v>
          </cell>
          <cell r="CL22" t="str">
            <v>N</v>
          </cell>
          <cell r="CM22">
            <v>0.04</v>
          </cell>
          <cell r="CN22">
            <v>0.04</v>
          </cell>
          <cell r="CO22">
            <v>0.04</v>
          </cell>
          <cell r="CP22">
            <v>0.04</v>
          </cell>
          <cell r="CQ22" t="str">
            <v>N</v>
          </cell>
          <cell r="CR22">
            <v>0.04</v>
          </cell>
          <cell r="CS22">
            <v>0.04</v>
          </cell>
        </row>
        <row r="23">
          <cell r="A23" t="str">
            <v>*</v>
          </cell>
          <cell r="B23" t="str">
            <v>SHORT BLACK COFFEE HOUSE</v>
          </cell>
          <cell r="C23">
            <v>3</v>
          </cell>
          <cell r="E23" t="str">
            <v>Retail</v>
          </cell>
          <cell r="CI23">
            <v>0</v>
          </cell>
          <cell r="CJ23">
            <v>0</v>
          </cell>
          <cell r="CK23">
            <v>0</v>
          </cell>
          <cell r="CL23" t="str">
            <v>N</v>
          </cell>
          <cell r="CM23">
            <v>0.04</v>
          </cell>
          <cell r="CN23">
            <v>0.04</v>
          </cell>
          <cell r="CO23">
            <v>0.04</v>
          </cell>
          <cell r="CP23">
            <v>0.04</v>
          </cell>
          <cell r="CQ23" t="str">
            <v>N</v>
          </cell>
          <cell r="CR23">
            <v>0.04</v>
          </cell>
          <cell r="CS23">
            <v>0.04</v>
          </cell>
        </row>
        <row r="24">
          <cell r="A24" t="str">
            <v>*</v>
          </cell>
          <cell r="B24" t="str">
            <v>BUTCHER - GW WINCH</v>
          </cell>
          <cell r="C24">
            <v>4</v>
          </cell>
          <cell r="E24" t="str">
            <v>Retail</v>
          </cell>
          <cell r="CI24" t="str">
            <v>CPI</v>
          </cell>
          <cell r="CJ24" t="str">
            <v>CPI</v>
          </cell>
          <cell r="CK24" t="str">
            <v>CPI</v>
          </cell>
          <cell r="CL24" t="str">
            <v>CPI</v>
          </cell>
          <cell r="CM24" t="str">
            <v>CPI</v>
          </cell>
          <cell r="CN24" t="str">
            <v>N</v>
          </cell>
          <cell r="CO24">
            <v>0.04</v>
          </cell>
          <cell r="CP24">
            <v>0.04</v>
          </cell>
          <cell r="CQ24">
            <v>0.04</v>
          </cell>
          <cell r="CR24">
            <v>0.04</v>
          </cell>
          <cell r="CS24" t="str">
            <v>N</v>
          </cell>
        </row>
        <row r="25">
          <cell r="B25" t="str">
            <v>VACANT</v>
          </cell>
          <cell r="C25">
            <v>6</v>
          </cell>
          <cell r="E25" t="str">
            <v>Retail</v>
          </cell>
          <cell r="CI25" t="str">
            <v>N</v>
          </cell>
          <cell r="CJ25">
            <v>0.04</v>
          </cell>
          <cell r="CK25">
            <v>0.04</v>
          </cell>
          <cell r="CL25">
            <v>0.04</v>
          </cell>
          <cell r="CM25">
            <v>0.04</v>
          </cell>
          <cell r="CN25">
            <v>0.04</v>
          </cell>
          <cell r="CO25">
            <v>0.04</v>
          </cell>
          <cell r="CP25">
            <v>0.04</v>
          </cell>
          <cell r="CQ25">
            <v>0.04</v>
          </cell>
          <cell r="CR25">
            <v>0.04</v>
          </cell>
          <cell r="CS25">
            <v>0.04</v>
          </cell>
        </row>
        <row r="26">
          <cell r="B26" t="str">
            <v>VACANT</v>
          </cell>
          <cell r="C26">
            <v>7</v>
          </cell>
          <cell r="E26" t="str">
            <v>Retail</v>
          </cell>
          <cell r="CI26" t="str">
            <v>N</v>
          </cell>
          <cell r="CJ26">
            <v>0.04</v>
          </cell>
          <cell r="CK26">
            <v>0.04</v>
          </cell>
          <cell r="CL26">
            <v>0.04</v>
          </cell>
          <cell r="CM26">
            <v>0.04</v>
          </cell>
          <cell r="CN26">
            <v>0.04</v>
          </cell>
          <cell r="CO26">
            <v>0.04</v>
          </cell>
          <cell r="CP26">
            <v>0.04</v>
          </cell>
          <cell r="CQ26">
            <v>0.04</v>
          </cell>
          <cell r="CR26">
            <v>0.04</v>
          </cell>
          <cell r="CS26">
            <v>0.04</v>
          </cell>
        </row>
        <row r="27">
          <cell r="A27" t="str">
            <v>*</v>
          </cell>
          <cell r="B27" t="str">
            <v>SPORTSCO</v>
          </cell>
          <cell r="C27">
            <v>8</v>
          </cell>
          <cell r="E27" t="str">
            <v>Retail</v>
          </cell>
          <cell r="CI27" t="str">
            <v>N</v>
          </cell>
          <cell r="CJ27">
            <v>0.04</v>
          </cell>
          <cell r="CK27">
            <v>0.04</v>
          </cell>
          <cell r="CL27">
            <v>0.04</v>
          </cell>
          <cell r="CM27">
            <v>0.04</v>
          </cell>
          <cell r="CN27">
            <v>0.04</v>
          </cell>
          <cell r="CO27">
            <v>0.04</v>
          </cell>
          <cell r="CP27">
            <v>0.04</v>
          </cell>
          <cell r="CQ27">
            <v>0.04</v>
          </cell>
          <cell r="CR27">
            <v>0.04</v>
          </cell>
          <cell r="CS27">
            <v>0.04</v>
          </cell>
        </row>
        <row r="28">
          <cell r="A28" t="str">
            <v>*</v>
          </cell>
          <cell r="B28" t="str">
            <v>MRS FLANNERY - HEALTH FOOD</v>
          </cell>
          <cell r="C28">
            <v>9</v>
          </cell>
          <cell r="E28" t="str">
            <v>Retail</v>
          </cell>
          <cell r="CI28" t="str">
            <v>CPI</v>
          </cell>
          <cell r="CJ28" t="str">
            <v>CPI</v>
          </cell>
          <cell r="CK28" t="str">
            <v>CPI</v>
          </cell>
          <cell r="CL28" t="str">
            <v>CPI</v>
          </cell>
          <cell r="CM28" t="str">
            <v>N</v>
          </cell>
          <cell r="CN28">
            <v>0.04</v>
          </cell>
          <cell r="CO28">
            <v>0.04</v>
          </cell>
          <cell r="CP28">
            <v>0.04</v>
          </cell>
          <cell r="CQ28">
            <v>0.04</v>
          </cell>
          <cell r="CR28" t="str">
            <v>N</v>
          </cell>
          <cell r="CS28">
            <v>0.04</v>
          </cell>
        </row>
        <row r="29">
          <cell r="A29" t="str">
            <v>*</v>
          </cell>
          <cell r="B29" t="str">
            <v>LA BAGUETTE BAKERY</v>
          </cell>
          <cell r="C29">
            <v>10</v>
          </cell>
          <cell r="E29" t="str">
            <v>Retail</v>
          </cell>
          <cell r="CI29" t="str">
            <v>CPI</v>
          </cell>
          <cell r="CJ29" t="str">
            <v>CPI</v>
          </cell>
          <cell r="CK29" t="str">
            <v>CPI</v>
          </cell>
          <cell r="CL29" t="str">
            <v>CPI</v>
          </cell>
          <cell r="CM29" t="str">
            <v>N</v>
          </cell>
          <cell r="CN29">
            <v>0.04</v>
          </cell>
          <cell r="CO29">
            <v>0.04</v>
          </cell>
          <cell r="CP29">
            <v>0.04</v>
          </cell>
          <cell r="CQ29">
            <v>0.04</v>
          </cell>
          <cell r="CR29" t="str">
            <v>N</v>
          </cell>
          <cell r="CS29">
            <v>0.04</v>
          </cell>
        </row>
        <row r="30">
          <cell r="A30" t="str">
            <v>*</v>
          </cell>
          <cell r="B30" t="str">
            <v>PLAZA CELLARS</v>
          </cell>
          <cell r="C30">
            <v>11</v>
          </cell>
          <cell r="E30" t="str">
            <v>Retail</v>
          </cell>
          <cell r="CI30" t="str">
            <v>CPI</v>
          </cell>
          <cell r="CJ30" t="str">
            <v>N</v>
          </cell>
          <cell r="CK30">
            <v>0.04</v>
          </cell>
          <cell r="CL30">
            <v>0.04</v>
          </cell>
          <cell r="CM30">
            <v>0.04</v>
          </cell>
          <cell r="CN30">
            <v>0.04</v>
          </cell>
          <cell r="CO30" t="str">
            <v>N</v>
          </cell>
          <cell r="CP30">
            <v>0.04</v>
          </cell>
          <cell r="CQ30">
            <v>0.04</v>
          </cell>
          <cell r="CR30">
            <v>0.04</v>
          </cell>
          <cell r="CS30">
            <v>0.04</v>
          </cell>
        </row>
        <row r="31">
          <cell r="A31" t="str">
            <v>*</v>
          </cell>
          <cell r="B31" t="str">
            <v>BLUE SMOKE TOBACCONIST</v>
          </cell>
          <cell r="C31">
            <v>12</v>
          </cell>
          <cell r="E31" t="str">
            <v>Retail</v>
          </cell>
          <cell r="CI31" t="str">
            <v>CPI</v>
          </cell>
          <cell r="CJ31" t="str">
            <v>CPI</v>
          </cell>
          <cell r="CK31" t="str">
            <v>N</v>
          </cell>
          <cell r="CL31">
            <v>0.04</v>
          </cell>
          <cell r="CM31">
            <v>0.04</v>
          </cell>
          <cell r="CN31">
            <v>0.04</v>
          </cell>
          <cell r="CO31">
            <v>0.04</v>
          </cell>
          <cell r="CP31" t="str">
            <v>N</v>
          </cell>
          <cell r="CQ31">
            <v>0.04</v>
          </cell>
          <cell r="CR31">
            <v>0.04</v>
          </cell>
          <cell r="CS31">
            <v>0.04</v>
          </cell>
        </row>
        <row r="32">
          <cell r="A32" t="str">
            <v>*</v>
          </cell>
          <cell r="B32" t="str">
            <v>SANITY RECORDS</v>
          </cell>
          <cell r="C32">
            <v>13</v>
          </cell>
          <cell r="E32" t="str">
            <v>Retail</v>
          </cell>
          <cell r="CI32" t="str">
            <v>CPI</v>
          </cell>
          <cell r="CJ32" t="str">
            <v>CPI</v>
          </cell>
          <cell r="CK32" t="str">
            <v>N</v>
          </cell>
          <cell r="CL32">
            <v>0.04</v>
          </cell>
          <cell r="CM32">
            <v>0.04</v>
          </cell>
          <cell r="CN32">
            <v>0.04</v>
          </cell>
          <cell r="CO32">
            <v>0.04</v>
          </cell>
          <cell r="CP32" t="str">
            <v>N</v>
          </cell>
          <cell r="CQ32">
            <v>0.04</v>
          </cell>
          <cell r="CR32">
            <v>0.04</v>
          </cell>
          <cell r="CS32">
            <v>0.04</v>
          </cell>
        </row>
        <row r="33">
          <cell r="A33" t="str">
            <v>*</v>
          </cell>
          <cell r="B33" t="str">
            <v>BRIGHT EYES</v>
          </cell>
          <cell r="C33">
            <v>14</v>
          </cell>
          <cell r="E33" t="str">
            <v>Retail</v>
          </cell>
          <cell r="CI33" t="str">
            <v>N</v>
          </cell>
          <cell r="CJ33">
            <v>0.04</v>
          </cell>
          <cell r="CK33">
            <v>0.04</v>
          </cell>
          <cell r="CL33">
            <v>0.04</v>
          </cell>
          <cell r="CM33">
            <v>0.04</v>
          </cell>
          <cell r="CN33">
            <v>0.04</v>
          </cell>
          <cell r="CO33">
            <v>0.04</v>
          </cell>
          <cell r="CP33">
            <v>0.04</v>
          </cell>
          <cell r="CQ33">
            <v>0.04</v>
          </cell>
          <cell r="CR33">
            <v>0.04</v>
          </cell>
          <cell r="CS33">
            <v>0.04</v>
          </cell>
        </row>
        <row r="34">
          <cell r="A34" t="str">
            <v>*</v>
          </cell>
          <cell r="B34" t="str">
            <v>TAG MAHAL RUGS</v>
          </cell>
          <cell r="C34">
            <v>15</v>
          </cell>
          <cell r="E34" t="str">
            <v>Retail</v>
          </cell>
          <cell r="CI34" t="str">
            <v>N</v>
          </cell>
          <cell r="CJ34">
            <v>0.04</v>
          </cell>
          <cell r="CK34">
            <v>0.04</v>
          </cell>
          <cell r="CL34">
            <v>0.04</v>
          </cell>
          <cell r="CM34">
            <v>0.04</v>
          </cell>
          <cell r="CN34">
            <v>0.04</v>
          </cell>
          <cell r="CO34">
            <v>0.04</v>
          </cell>
          <cell r="CP34">
            <v>0.04</v>
          </cell>
          <cell r="CQ34">
            <v>0.04</v>
          </cell>
          <cell r="CR34">
            <v>0.04</v>
          </cell>
          <cell r="CS34">
            <v>0.04</v>
          </cell>
        </row>
        <row r="35">
          <cell r="A35" t="str">
            <v>*</v>
          </cell>
          <cell r="B35" t="str">
            <v>PROUDS</v>
          </cell>
          <cell r="C35" t="str">
            <v>16&amp;17</v>
          </cell>
          <cell r="E35" t="str">
            <v>Retail</v>
          </cell>
          <cell r="CI35" t="str">
            <v>M</v>
          </cell>
          <cell r="CJ35" t="str">
            <v>CPI</v>
          </cell>
          <cell r="CK35" t="str">
            <v>M</v>
          </cell>
          <cell r="CL35" t="str">
            <v>N</v>
          </cell>
          <cell r="CM35">
            <v>0.04</v>
          </cell>
          <cell r="CN35">
            <v>0.04</v>
          </cell>
          <cell r="CO35">
            <v>0.04</v>
          </cell>
          <cell r="CP35">
            <v>0.04</v>
          </cell>
          <cell r="CQ35" t="str">
            <v>N</v>
          </cell>
          <cell r="CR35">
            <v>0.04</v>
          </cell>
          <cell r="CS35">
            <v>0.04</v>
          </cell>
        </row>
        <row r="36">
          <cell r="A36" t="str">
            <v>*</v>
          </cell>
          <cell r="B36" t="str">
            <v>HORGAN - OPTOMETRISTS</v>
          </cell>
          <cell r="C36">
            <v>18</v>
          </cell>
          <cell r="E36" t="str">
            <v>Retail</v>
          </cell>
          <cell r="CI36" t="str">
            <v>CPI</v>
          </cell>
          <cell r="CJ36" t="str">
            <v>CPI</v>
          </cell>
          <cell r="CK36" t="str">
            <v>N</v>
          </cell>
          <cell r="CL36">
            <v>0.04</v>
          </cell>
          <cell r="CM36">
            <v>0.04</v>
          </cell>
          <cell r="CN36">
            <v>0.04</v>
          </cell>
          <cell r="CO36">
            <v>0.04</v>
          </cell>
          <cell r="CP36" t="str">
            <v>N</v>
          </cell>
          <cell r="CQ36">
            <v>0.04</v>
          </cell>
          <cell r="CR36">
            <v>0.04</v>
          </cell>
          <cell r="CS36">
            <v>0.04</v>
          </cell>
        </row>
        <row r="37">
          <cell r="A37" t="str">
            <v>*</v>
          </cell>
          <cell r="B37" t="str">
            <v>TERRY WHITE</v>
          </cell>
          <cell r="C37" t="str">
            <v>19&amp;19A</v>
          </cell>
          <cell r="E37" t="str">
            <v>Retail</v>
          </cell>
          <cell r="CI37">
            <v>0</v>
          </cell>
          <cell r="CJ37">
            <v>0.03</v>
          </cell>
          <cell r="CK37">
            <v>0.04</v>
          </cell>
          <cell r="CL37">
            <v>0.05</v>
          </cell>
          <cell r="CM37">
            <v>0.06</v>
          </cell>
          <cell r="CN37">
            <v>7.0000000000000007E-2</v>
          </cell>
          <cell r="CO37">
            <v>0.03</v>
          </cell>
          <cell r="CP37">
            <v>0.03</v>
          </cell>
          <cell r="CQ37">
            <v>0.03</v>
          </cell>
          <cell r="CR37" t="str">
            <v>N</v>
          </cell>
          <cell r="CS37">
            <v>0.04</v>
          </cell>
        </row>
        <row r="38">
          <cell r="A38" t="str">
            <v>*</v>
          </cell>
          <cell r="B38" t="str">
            <v>P &amp; J WYNNUM NEWS</v>
          </cell>
          <cell r="C38">
            <v>20</v>
          </cell>
          <cell r="E38" t="str">
            <v>Retail</v>
          </cell>
          <cell r="CI38" t="str">
            <v>M</v>
          </cell>
          <cell r="CJ38" t="str">
            <v>CPI</v>
          </cell>
          <cell r="CK38" t="str">
            <v>CPI</v>
          </cell>
          <cell r="CL38" t="str">
            <v>M</v>
          </cell>
          <cell r="CM38" t="str">
            <v>CPI</v>
          </cell>
          <cell r="CN38" t="str">
            <v>CPI</v>
          </cell>
          <cell r="CO38" t="str">
            <v>CPI</v>
          </cell>
          <cell r="CP38" t="str">
            <v>N</v>
          </cell>
          <cell r="CQ38">
            <v>0.04</v>
          </cell>
          <cell r="CR38">
            <v>0.04</v>
          </cell>
          <cell r="CS38">
            <v>0.04</v>
          </cell>
        </row>
        <row r="39">
          <cell r="A39" t="str">
            <v>*</v>
          </cell>
          <cell r="B39" t="str">
            <v>PETS PARADISE</v>
          </cell>
          <cell r="C39" t="str">
            <v>20A</v>
          </cell>
          <cell r="E39" t="str">
            <v>Retail</v>
          </cell>
          <cell r="CI39" t="str">
            <v>N</v>
          </cell>
          <cell r="CJ39">
            <v>0.04</v>
          </cell>
          <cell r="CK39">
            <v>0.04</v>
          </cell>
          <cell r="CL39">
            <v>0.04</v>
          </cell>
          <cell r="CM39">
            <v>0.04</v>
          </cell>
          <cell r="CN39">
            <v>0.04</v>
          </cell>
          <cell r="CO39">
            <v>0.04</v>
          </cell>
          <cell r="CP39">
            <v>0.04</v>
          </cell>
          <cell r="CQ39">
            <v>0.04</v>
          </cell>
          <cell r="CR39">
            <v>0.04</v>
          </cell>
          <cell r="CS39">
            <v>0.04</v>
          </cell>
        </row>
        <row r="40">
          <cell r="B40" t="str">
            <v>VACANT</v>
          </cell>
          <cell r="C40">
            <v>21</v>
          </cell>
          <cell r="E40" t="str">
            <v>Retail</v>
          </cell>
          <cell r="CI40" t="str">
            <v>N</v>
          </cell>
          <cell r="CJ40">
            <v>0.04</v>
          </cell>
          <cell r="CK40">
            <v>0.04</v>
          </cell>
          <cell r="CL40">
            <v>0.04</v>
          </cell>
          <cell r="CM40">
            <v>0.04</v>
          </cell>
          <cell r="CN40">
            <v>0.04</v>
          </cell>
          <cell r="CO40">
            <v>0.04</v>
          </cell>
          <cell r="CP40">
            <v>0.04</v>
          </cell>
          <cell r="CQ40">
            <v>0.04</v>
          </cell>
          <cell r="CR40">
            <v>0.04</v>
          </cell>
          <cell r="CS40">
            <v>0.04</v>
          </cell>
        </row>
        <row r="41">
          <cell r="B41" t="str">
            <v>VACANT</v>
          </cell>
          <cell r="C41">
            <v>22</v>
          </cell>
          <cell r="E41" t="str">
            <v>Retail</v>
          </cell>
          <cell r="CI41" t="str">
            <v>N</v>
          </cell>
          <cell r="CJ41">
            <v>0.04</v>
          </cell>
          <cell r="CK41">
            <v>0.04</v>
          </cell>
          <cell r="CL41">
            <v>0.04</v>
          </cell>
          <cell r="CM41">
            <v>0.04</v>
          </cell>
          <cell r="CN41">
            <v>0.04</v>
          </cell>
          <cell r="CO41">
            <v>0.04</v>
          </cell>
          <cell r="CP41">
            <v>0.04</v>
          </cell>
          <cell r="CQ41">
            <v>0.04</v>
          </cell>
          <cell r="CR41">
            <v>0.04</v>
          </cell>
          <cell r="CS41">
            <v>0.04</v>
          </cell>
        </row>
        <row r="42">
          <cell r="B42" t="str">
            <v>VACANT</v>
          </cell>
          <cell r="C42">
            <v>23</v>
          </cell>
          <cell r="E42" t="str">
            <v>Retail</v>
          </cell>
          <cell r="CI42" t="str">
            <v>N</v>
          </cell>
          <cell r="CJ42">
            <v>0.04</v>
          </cell>
          <cell r="CK42">
            <v>0.04</v>
          </cell>
          <cell r="CL42">
            <v>0.04</v>
          </cell>
          <cell r="CM42">
            <v>0.04</v>
          </cell>
          <cell r="CN42">
            <v>0.04</v>
          </cell>
          <cell r="CO42">
            <v>0.04</v>
          </cell>
          <cell r="CP42">
            <v>0.04</v>
          </cell>
          <cell r="CQ42">
            <v>0.04</v>
          </cell>
          <cell r="CR42">
            <v>0.04</v>
          </cell>
          <cell r="CS42">
            <v>0.04</v>
          </cell>
        </row>
        <row r="43">
          <cell r="A43" t="str">
            <v>*</v>
          </cell>
          <cell r="B43" t="str">
            <v>SANDWICH SHOP</v>
          </cell>
          <cell r="C43">
            <v>24</v>
          </cell>
          <cell r="E43" t="str">
            <v>Retail</v>
          </cell>
          <cell r="CI43" t="str">
            <v>N</v>
          </cell>
          <cell r="CJ43">
            <v>0.04</v>
          </cell>
          <cell r="CK43">
            <v>0.04</v>
          </cell>
          <cell r="CL43">
            <v>0.04</v>
          </cell>
          <cell r="CM43">
            <v>0.04</v>
          </cell>
          <cell r="CN43">
            <v>0.04</v>
          </cell>
          <cell r="CO43">
            <v>0.04</v>
          </cell>
          <cell r="CP43">
            <v>0.04</v>
          </cell>
          <cell r="CQ43">
            <v>0.04</v>
          </cell>
          <cell r="CR43">
            <v>0.04</v>
          </cell>
          <cell r="CS43">
            <v>0.04</v>
          </cell>
        </row>
        <row r="44">
          <cell r="A44" t="str">
            <v>*</v>
          </cell>
          <cell r="B44" t="str">
            <v>ASIAN DELIGHT</v>
          </cell>
          <cell r="C44">
            <v>25</v>
          </cell>
          <cell r="E44" t="str">
            <v>Retail</v>
          </cell>
          <cell r="CI44" t="str">
            <v>N</v>
          </cell>
          <cell r="CJ44">
            <v>0.04</v>
          </cell>
          <cell r="CK44">
            <v>0.04</v>
          </cell>
          <cell r="CL44">
            <v>0.04</v>
          </cell>
          <cell r="CM44">
            <v>0.04</v>
          </cell>
          <cell r="CN44">
            <v>0.04</v>
          </cell>
          <cell r="CO44">
            <v>0.04</v>
          </cell>
          <cell r="CP44">
            <v>0.04</v>
          </cell>
          <cell r="CQ44">
            <v>0.04</v>
          </cell>
          <cell r="CR44">
            <v>0.04</v>
          </cell>
          <cell r="CS44">
            <v>0.04</v>
          </cell>
        </row>
        <row r="45">
          <cell r="A45" t="str">
            <v>*</v>
          </cell>
          <cell r="B45" t="str">
            <v>ORIGIN KEBABS</v>
          </cell>
          <cell r="C45">
            <v>26</v>
          </cell>
          <cell r="E45" t="str">
            <v>Retail</v>
          </cell>
          <cell r="CI45" t="str">
            <v>N</v>
          </cell>
          <cell r="CJ45">
            <v>0.04</v>
          </cell>
          <cell r="CK45">
            <v>0.04</v>
          </cell>
          <cell r="CL45">
            <v>0.04</v>
          </cell>
          <cell r="CM45">
            <v>0.04</v>
          </cell>
          <cell r="CN45">
            <v>0.04</v>
          </cell>
          <cell r="CO45">
            <v>0.04</v>
          </cell>
          <cell r="CP45">
            <v>0.04</v>
          </cell>
          <cell r="CQ45">
            <v>0.04</v>
          </cell>
          <cell r="CR45">
            <v>0.04</v>
          </cell>
          <cell r="CS45">
            <v>0.04</v>
          </cell>
        </row>
        <row r="46">
          <cell r="A46" t="str">
            <v>*</v>
          </cell>
          <cell r="B46" t="str">
            <v>BOOKSCENE</v>
          </cell>
          <cell r="C46" t="str">
            <v>27/28</v>
          </cell>
          <cell r="E46" t="str">
            <v>Retail</v>
          </cell>
          <cell r="CI46" t="str">
            <v>N</v>
          </cell>
          <cell r="CJ46">
            <v>0.04</v>
          </cell>
          <cell r="CK46">
            <v>0.04</v>
          </cell>
          <cell r="CL46">
            <v>0.04</v>
          </cell>
          <cell r="CM46">
            <v>0.04</v>
          </cell>
          <cell r="CN46">
            <v>0.04</v>
          </cell>
          <cell r="CO46">
            <v>0.04</v>
          </cell>
          <cell r="CP46">
            <v>0.04</v>
          </cell>
          <cell r="CQ46">
            <v>0.04</v>
          </cell>
          <cell r="CR46">
            <v>0.04</v>
          </cell>
          <cell r="CS46">
            <v>0.04</v>
          </cell>
        </row>
        <row r="47">
          <cell r="A47" t="str">
            <v>*</v>
          </cell>
          <cell r="B47" t="str">
            <v>DR KELLY - SURGERY</v>
          </cell>
          <cell r="C47" t="str">
            <v>29A</v>
          </cell>
          <cell r="E47" t="str">
            <v>Retail</v>
          </cell>
          <cell r="CI47" t="str">
            <v>CPI</v>
          </cell>
          <cell r="CJ47" t="str">
            <v>CPI</v>
          </cell>
          <cell r="CK47" t="str">
            <v>N</v>
          </cell>
          <cell r="CL47">
            <v>0.04</v>
          </cell>
          <cell r="CM47">
            <v>0.04</v>
          </cell>
          <cell r="CN47">
            <v>0.04</v>
          </cell>
          <cell r="CO47">
            <v>0.04</v>
          </cell>
          <cell r="CP47" t="str">
            <v>N</v>
          </cell>
          <cell r="CQ47">
            <v>0.04</v>
          </cell>
          <cell r="CR47">
            <v>0.04</v>
          </cell>
          <cell r="CS47">
            <v>0.04</v>
          </cell>
        </row>
        <row r="48">
          <cell r="A48" t="str">
            <v>*</v>
          </cell>
          <cell r="B48" t="str">
            <v>GLOBAL PRINT</v>
          </cell>
          <cell r="C48" t="str">
            <v>29B</v>
          </cell>
          <cell r="E48" t="str">
            <v>Retail</v>
          </cell>
          <cell r="CI48" t="str">
            <v>N</v>
          </cell>
          <cell r="CJ48">
            <v>0.04</v>
          </cell>
          <cell r="CK48">
            <v>0.04</v>
          </cell>
          <cell r="CL48">
            <v>0.04</v>
          </cell>
          <cell r="CM48">
            <v>0.04</v>
          </cell>
          <cell r="CN48">
            <v>0.04</v>
          </cell>
          <cell r="CO48">
            <v>0.04</v>
          </cell>
          <cell r="CP48">
            <v>0.04</v>
          </cell>
          <cell r="CQ48">
            <v>0.04</v>
          </cell>
          <cell r="CR48">
            <v>0.04</v>
          </cell>
          <cell r="CS48">
            <v>0.04</v>
          </cell>
        </row>
        <row r="49">
          <cell r="A49" t="str">
            <v>*</v>
          </cell>
          <cell r="B49" t="str">
            <v>AUSTRALIA POST</v>
          </cell>
          <cell r="C49" t="str">
            <v>28A&amp;29</v>
          </cell>
          <cell r="E49" t="str">
            <v>Retail</v>
          </cell>
          <cell r="CI49" t="str">
            <v>CPI</v>
          </cell>
          <cell r="CJ49" t="str">
            <v>CPI</v>
          </cell>
          <cell r="CK49" t="str">
            <v>CPI</v>
          </cell>
          <cell r="CL49" t="str">
            <v>N</v>
          </cell>
          <cell r="CM49">
            <v>0.04</v>
          </cell>
          <cell r="CN49">
            <v>0.04</v>
          </cell>
          <cell r="CO49">
            <v>0.04</v>
          </cell>
          <cell r="CP49">
            <v>0.04</v>
          </cell>
          <cell r="CQ49" t="str">
            <v>N</v>
          </cell>
          <cell r="CR49">
            <v>0.04</v>
          </cell>
          <cell r="CS49">
            <v>0.04</v>
          </cell>
        </row>
        <row r="50">
          <cell r="A50" t="str">
            <v>*</v>
          </cell>
          <cell r="B50" t="str">
            <v>SOFTWARE TODAY -STRATHFIELD GROUP</v>
          </cell>
          <cell r="C50">
            <v>30</v>
          </cell>
          <cell r="E50" t="str">
            <v>Retail</v>
          </cell>
          <cell r="CI50" t="str">
            <v>CPI</v>
          </cell>
          <cell r="CJ50" t="str">
            <v>CPI</v>
          </cell>
          <cell r="CK50" t="str">
            <v>N</v>
          </cell>
          <cell r="CL50">
            <v>0.04</v>
          </cell>
          <cell r="CM50">
            <v>0.04</v>
          </cell>
          <cell r="CN50">
            <v>0.04</v>
          </cell>
          <cell r="CO50">
            <v>0.04</v>
          </cell>
          <cell r="CP50" t="str">
            <v>N</v>
          </cell>
          <cell r="CQ50">
            <v>0.04</v>
          </cell>
          <cell r="CR50">
            <v>0.04</v>
          </cell>
          <cell r="CS50">
            <v>0.04</v>
          </cell>
        </row>
        <row r="51">
          <cell r="B51" t="str">
            <v>IMPACT HAIRDRESSING</v>
          </cell>
          <cell r="C51">
            <v>31</v>
          </cell>
          <cell r="E51" t="str">
            <v>Retail</v>
          </cell>
          <cell r="CI51" t="str">
            <v>CPI</v>
          </cell>
          <cell r="CJ51" t="str">
            <v>CPI</v>
          </cell>
          <cell r="CK51" t="str">
            <v>N</v>
          </cell>
          <cell r="CL51">
            <v>0.04</v>
          </cell>
          <cell r="CM51">
            <v>0.04</v>
          </cell>
          <cell r="CN51">
            <v>0.04</v>
          </cell>
          <cell r="CO51">
            <v>0.04</v>
          </cell>
          <cell r="CP51" t="str">
            <v>N</v>
          </cell>
          <cell r="CQ51">
            <v>0.04</v>
          </cell>
          <cell r="CR51">
            <v>0.04</v>
          </cell>
          <cell r="CS51">
            <v>0.04</v>
          </cell>
        </row>
        <row r="52">
          <cell r="A52" t="str">
            <v>*</v>
          </cell>
          <cell r="B52" t="str">
            <v>COMPUTER MART</v>
          </cell>
          <cell r="C52" t="str">
            <v>30A/31A</v>
          </cell>
          <cell r="E52" t="str">
            <v>Retail</v>
          </cell>
          <cell r="CI52">
            <v>0.04</v>
          </cell>
          <cell r="CJ52">
            <v>0.04</v>
          </cell>
          <cell r="CK52">
            <v>0.04</v>
          </cell>
          <cell r="CL52" t="str">
            <v>N</v>
          </cell>
          <cell r="CM52">
            <v>0.04</v>
          </cell>
          <cell r="CN52">
            <v>0.04</v>
          </cell>
          <cell r="CO52">
            <v>0.04</v>
          </cell>
          <cell r="CP52">
            <v>0.04</v>
          </cell>
          <cell r="CQ52" t="str">
            <v>N</v>
          </cell>
          <cell r="CR52">
            <v>0.04</v>
          </cell>
          <cell r="CS52">
            <v>0.04</v>
          </cell>
        </row>
        <row r="53">
          <cell r="A53" t="str">
            <v>*</v>
          </cell>
          <cell r="B53" t="str">
            <v>NONI-B</v>
          </cell>
          <cell r="C53">
            <v>32</v>
          </cell>
          <cell r="E53" t="str">
            <v>Retail</v>
          </cell>
          <cell r="CI53">
            <v>0.04</v>
          </cell>
          <cell r="CJ53">
            <v>0.04</v>
          </cell>
          <cell r="CK53">
            <v>0.04</v>
          </cell>
          <cell r="CL53" t="str">
            <v>N</v>
          </cell>
          <cell r="CM53">
            <v>0.04</v>
          </cell>
          <cell r="CN53">
            <v>0.04</v>
          </cell>
          <cell r="CO53">
            <v>0.04</v>
          </cell>
          <cell r="CP53">
            <v>0.04</v>
          </cell>
          <cell r="CQ53" t="str">
            <v>N</v>
          </cell>
          <cell r="CR53">
            <v>0.04</v>
          </cell>
          <cell r="CS53">
            <v>0.04</v>
          </cell>
        </row>
        <row r="54">
          <cell r="A54" t="str">
            <v>*</v>
          </cell>
          <cell r="B54" t="str">
            <v>SURF CLOTHING CO.</v>
          </cell>
          <cell r="C54">
            <v>33</v>
          </cell>
          <cell r="E54" t="str">
            <v>Retail</v>
          </cell>
          <cell r="CI54" t="str">
            <v>CPI</v>
          </cell>
          <cell r="CJ54" t="str">
            <v>CPI</v>
          </cell>
          <cell r="CK54" t="str">
            <v>CPI</v>
          </cell>
          <cell r="CL54" t="str">
            <v>N</v>
          </cell>
          <cell r="CM54">
            <v>0.04</v>
          </cell>
          <cell r="CN54">
            <v>0.04</v>
          </cell>
          <cell r="CO54">
            <v>0.04</v>
          </cell>
          <cell r="CP54">
            <v>0.04</v>
          </cell>
          <cell r="CQ54" t="str">
            <v>N</v>
          </cell>
          <cell r="CR54">
            <v>0.04</v>
          </cell>
          <cell r="CS54">
            <v>0.04</v>
          </cell>
        </row>
        <row r="55">
          <cell r="A55" t="str">
            <v>*</v>
          </cell>
          <cell r="B55" t="str">
            <v>CHAPS MENSWEAR</v>
          </cell>
          <cell r="C55" t="str">
            <v>33A</v>
          </cell>
          <cell r="E55" t="str">
            <v>Retail</v>
          </cell>
          <cell r="CI55" t="str">
            <v>CPI</v>
          </cell>
          <cell r="CJ55" t="str">
            <v>CPI</v>
          </cell>
          <cell r="CK55" t="str">
            <v>CPI</v>
          </cell>
          <cell r="CL55" t="str">
            <v>N</v>
          </cell>
          <cell r="CM55">
            <v>0.04</v>
          </cell>
          <cell r="CN55">
            <v>0.04</v>
          </cell>
          <cell r="CO55">
            <v>0.04</v>
          </cell>
          <cell r="CP55">
            <v>0.04</v>
          </cell>
          <cell r="CQ55" t="str">
            <v>N</v>
          </cell>
          <cell r="CR55">
            <v>0.04</v>
          </cell>
          <cell r="CS55">
            <v>0.04</v>
          </cell>
        </row>
        <row r="56">
          <cell r="A56" t="str">
            <v>*</v>
          </cell>
          <cell r="B56" t="str">
            <v>JEANS WEST</v>
          </cell>
          <cell r="C56">
            <v>34</v>
          </cell>
          <cell r="E56" t="str">
            <v>Retail</v>
          </cell>
          <cell r="CI56" t="str">
            <v>CPI</v>
          </cell>
          <cell r="CJ56" t="str">
            <v>CPI</v>
          </cell>
          <cell r="CK56" t="str">
            <v>N</v>
          </cell>
          <cell r="CL56">
            <v>0.04</v>
          </cell>
          <cell r="CM56">
            <v>0.04</v>
          </cell>
          <cell r="CN56">
            <v>0.04</v>
          </cell>
          <cell r="CO56">
            <v>0.04</v>
          </cell>
          <cell r="CP56" t="str">
            <v>N</v>
          </cell>
          <cell r="CQ56">
            <v>0.04</v>
          </cell>
          <cell r="CR56">
            <v>0.04</v>
          </cell>
          <cell r="CS56">
            <v>0.04</v>
          </cell>
        </row>
        <row r="57">
          <cell r="A57" t="str">
            <v>*</v>
          </cell>
          <cell r="B57" t="str">
            <v>CHOICE VARIETY STORE - CRAZY PRICES</v>
          </cell>
          <cell r="C57">
            <v>35</v>
          </cell>
          <cell r="E57" t="str">
            <v>Retail</v>
          </cell>
          <cell r="CI57" t="str">
            <v>CPI</v>
          </cell>
          <cell r="CJ57" t="str">
            <v>CPI</v>
          </cell>
          <cell r="CK57" t="str">
            <v>N</v>
          </cell>
          <cell r="CL57">
            <v>0.04</v>
          </cell>
          <cell r="CM57">
            <v>0.04</v>
          </cell>
          <cell r="CN57">
            <v>0.04</v>
          </cell>
          <cell r="CO57">
            <v>0.04</v>
          </cell>
          <cell r="CP57" t="str">
            <v>N</v>
          </cell>
          <cell r="CQ57">
            <v>0.04</v>
          </cell>
          <cell r="CR57">
            <v>0.04</v>
          </cell>
          <cell r="CS57">
            <v>0.04</v>
          </cell>
        </row>
        <row r="58">
          <cell r="A58" t="str">
            <v>*</v>
          </cell>
          <cell r="B58" t="str">
            <v>MILLERS FASHION CLUB</v>
          </cell>
          <cell r="C58">
            <v>36</v>
          </cell>
          <cell r="E58" t="str">
            <v>Retail</v>
          </cell>
          <cell r="CI58" t="str">
            <v>CPI</v>
          </cell>
          <cell r="CJ58" t="str">
            <v>CPI</v>
          </cell>
          <cell r="CK58" t="str">
            <v>N</v>
          </cell>
          <cell r="CL58">
            <v>0.04</v>
          </cell>
          <cell r="CM58">
            <v>0.04</v>
          </cell>
          <cell r="CN58">
            <v>0.04</v>
          </cell>
          <cell r="CO58">
            <v>0.04</v>
          </cell>
          <cell r="CP58" t="str">
            <v>N</v>
          </cell>
          <cell r="CQ58">
            <v>0.04</v>
          </cell>
          <cell r="CR58">
            <v>0.04</v>
          </cell>
          <cell r="CS58">
            <v>0.04</v>
          </cell>
        </row>
        <row r="59">
          <cell r="A59" t="str">
            <v>*</v>
          </cell>
          <cell r="B59" t="str">
            <v>THE VERY THING</v>
          </cell>
          <cell r="C59">
            <v>37</v>
          </cell>
          <cell r="E59" t="str">
            <v>Retail</v>
          </cell>
          <cell r="CI59" t="str">
            <v>M</v>
          </cell>
          <cell r="CJ59">
            <v>0.04</v>
          </cell>
          <cell r="CK59">
            <v>0.04</v>
          </cell>
          <cell r="CL59">
            <v>0.04</v>
          </cell>
          <cell r="CM59" t="str">
            <v>N</v>
          </cell>
          <cell r="CN59">
            <v>0.04</v>
          </cell>
          <cell r="CO59">
            <v>0.04</v>
          </cell>
          <cell r="CP59">
            <v>0.04</v>
          </cell>
          <cell r="CQ59">
            <v>0.04</v>
          </cell>
          <cell r="CR59" t="str">
            <v>N</v>
          </cell>
          <cell r="CS59">
            <v>0.04</v>
          </cell>
        </row>
        <row r="60">
          <cell r="A60" t="str">
            <v>*</v>
          </cell>
          <cell r="B60" t="str">
            <v>RABBIT PHOTO</v>
          </cell>
          <cell r="C60">
            <v>39</v>
          </cell>
          <cell r="E60" t="str">
            <v>Retail</v>
          </cell>
          <cell r="CI60" t="str">
            <v>CPI</v>
          </cell>
          <cell r="CJ60" t="str">
            <v>CPI</v>
          </cell>
          <cell r="CK60" t="str">
            <v>N</v>
          </cell>
          <cell r="CL60">
            <v>0.04</v>
          </cell>
          <cell r="CM60">
            <v>0.04</v>
          </cell>
          <cell r="CN60">
            <v>0.04</v>
          </cell>
          <cell r="CO60">
            <v>0.04</v>
          </cell>
          <cell r="CP60" t="str">
            <v>N</v>
          </cell>
          <cell r="CQ60">
            <v>0.04</v>
          </cell>
          <cell r="CR60">
            <v>0.04</v>
          </cell>
          <cell r="CS60">
            <v>0.04</v>
          </cell>
        </row>
        <row r="61">
          <cell r="A61" t="str">
            <v>*</v>
          </cell>
          <cell r="B61" t="str">
            <v>COMMONWEALTH BANK</v>
          </cell>
          <cell r="C61">
            <v>40</v>
          </cell>
          <cell r="E61" t="str">
            <v>Retail</v>
          </cell>
          <cell r="CI61" t="str">
            <v>CPI</v>
          </cell>
          <cell r="CJ61" t="str">
            <v>CPI</v>
          </cell>
          <cell r="CK61" t="str">
            <v>M</v>
          </cell>
          <cell r="CL61" t="str">
            <v>CPI</v>
          </cell>
          <cell r="CM61" t="str">
            <v>CPI</v>
          </cell>
          <cell r="CN61" t="str">
            <v>CPI</v>
          </cell>
          <cell r="CO61" t="str">
            <v>CPI</v>
          </cell>
          <cell r="CP61" t="str">
            <v>N</v>
          </cell>
          <cell r="CQ61">
            <v>0.04</v>
          </cell>
          <cell r="CR61">
            <v>0.04</v>
          </cell>
          <cell r="CS61">
            <v>0.04</v>
          </cell>
        </row>
        <row r="62">
          <cell r="A62" t="str">
            <v>*</v>
          </cell>
          <cell r="B62" t="str">
            <v>MILLERS - YOUNG FASHION</v>
          </cell>
          <cell r="C62">
            <v>41</v>
          </cell>
          <cell r="E62" t="str">
            <v>Retail</v>
          </cell>
          <cell r="CI62">
            <v>0</v>
          </cell>
          <cell r="CJ62">
            <v>0.03</v>
          </cell>
          <cell r="CK62">
            <v>0.03</v>
          </cell>
          <cell r="CL62">
            <v>0.03</v>
          </cell>
          <cell r="CM62" t="str">
            <v>N</v>
          </cell>
          <cell r="CN62">
            <v>0.04</v>
          </cell>
          <cell r="CO62">
            <v>0.04</v>
          </cell>
          <cell r="CP62">
            <v>0.04</v>
          </cell>
          <cell r="CQ62">
            <v>0.04</v>
          </cell>
          <cell r="CR62" t="str">
            <v>N</v>
          </cell>
          <cell r="CS62">
            <v>0.04</v>
          </cell>
        </row>
        <row r="63">
          <cell r="A63" t="str">
            <v>*</v>
          </cell>
          <cell r="B63" t="str">
            <v>FLORIST</v>
          </cell>
          <cell r="C63" t="str">
            <v>41A</v>
          </cell>
          <cell r="E63" t="str">
            <v>Retail</v>
          </cell>
          <cell r="CI63" t="str">
            <v>M</v>
          </cell>
          <cell r="CJ63">
            <v>0.04</v>
          </cell>
          <cell r="CK63">
            <v>0.04</v>
          </cell>
          <cell r="CL63">
            <v>0.04</v>
          </cell>
          <cell r="CM63" t="str">
            <v>N</v>
          </cell>
          <cell r="CN63">
            <v>0.04</v>
          </cell>
          <cell r="CO63">
            <v>0.04</v>
          </cell>
          <cell r="CP63">
            <v>0.04</v>
          </cell>
          <cell r="CQ63">
            <v>0.04</v>
          </cell>
          <cell r="CR63" t="str">
            <v>N</v>
          </cell>
          <cell r="CS63">
            <v>0.04</v>
          </cell>
        </row>
        <row r="64">
          <cell r="A64" t="str">
            <v>*</v>
          </cell>
          <cell r="B64" t="str">
            <v>ROCKMANS</v>
          </cell>
          <cell r="C64">
            <v>42</v>
          </cell>
          <cell r="E64" t="str">
            <v>Retail</v>
          </cell>
          <cell r="CI64">
            <v>70000</v>
          </cell>
          <cell r="CJ64">
            <v>72000</v>
          </cell>
          <cell r="CK64" t="str">
            <v>N</v>
          </cell>
          <cell r="CL64">
            <v>0.04</v>
          </cell>
          <cell r="CM64">
            <v>0.04</v>
          </cell>
          <cell r="CN64">
            <v>0.04</v>
          </cell>
          <cell r="CO64">
            <v>0.04</v>
          </cell>
          <cell r="CP64" t="str">
            <v>N</v>
          </cell>
          <cell r="CQ64">
            <v>0.04</v>
          </cell>
          <cell r="CR64">
            <v>0.04</v>
          </cell>
          <cell r="CS64">
            <v>0.04</v>
          </cell>
        </row>
        <row r="65">
          <cell r="A65" t="str">
            <v>*</v>
          </cell>
          <cell r="B65" t="str">
            <v>PAYLESS SHOES</v>
          </cell>
          <cell r="C65" t="str">
            <v>43&amp;44</v>
          </cell>
          <cell r="E65" t="str">
            <v>Retail</v>
          </cell>
          <cell r="CI65" t="str">
            <v>CPI</v>
          </cell>
          <cell r="CJ65" t="str">
            <v>CPI</v>
          </cell>
          <cell r="CK65" t="str">
            <v>CPI</v>
          </cell>
          <cell r="CL65" t="str">
            <v>N</v>
          </cell>
          <cell r="CM65">
            <v>0.04</v>
          </cell>
          <cell r="CN65">
            <v>0.04</v>
          </cell>
          <cell r="CO65">
            <v>0.04</v>
          </cell>
          <cell r="CP65">
            <v>0.04</v>
          </cell>
          <cell r="CQ65" t="str">
            <v>N</v>
          </cell>
          <cell r="CR65">
            <v>0.04</v>
          </cell>
          <cell r="CS65">
            <v>0.04</v>
          </cell>
        </row>
        <row r="66">
          <cell r="A66" t="str">
            <v>*</v>
          </cell>
          <cell r="B66" t="str">
            <v>FRANKS RETRAVISION</v>
          </cell>
          <cell r="C66" t="str">
            <v>45,46&amp;47</v>
          </cell>
          <cell r="E66" t="str">
            <v>Retail</v>
          </cell>
          <cell r="CI66">
            <v>0.04</v>
          </cell>
          <cell r="CJ66">
            <v>0.04</v>
          </cell>
          <cell r="CK66">
            <v>0.04</v>
          </cell>
          <cell r="CL66" t="str">
            <v>N</v>
          </cell>
          <cell r="CM66">
            <v>0.04</v>
          </cell>
          <cell r="CN66">
            <v>0.04</v>
          </cell>
          <cell r="CO66">
            <v>0.04</v>
          </cell>
          <cell r="CP66">
            <v>0.04</v>
          </cell>
          <cell r="CQ66" t="str">
            <v>N</v>
          </cell>
          <cell r="CR66">
            <v>0.04</v>
          </cell>
          <cell r="CS66">
            <v>0.04</v>
          </cell>
        </row>
        <row r="67">
          <cell r="A67" t="str">
            <v>*</v>
          </cell>
          <cell r="B67" t="str">
            <v>PRECISION EYEWEAR</v>
          </cell>
          <cell r="C67">
            <v>48</v>
          </cell>
          <cell r="E67" t="str">
            <v>Retail</v>
          </cell>
          <cell r="CI67" t="str">
            <v>CPI</v>
          </cell>
          <cell r="CJ67" t="str">
            <v>CPI</v>
          </cell>
          <cell r="CK67" t="str">
            <v>CPI</v>
          </cell>
          <cell r="CL67" t="str">
            <v>N</v>
          </cell>
          <cell r="CM67">
            <v>0.04</v>
          </cell>
          <cell r="CN67">
            <v>0.04</v>
          </cell>
          <cell r="CO67">
            <v>0.04</v>
          </cell>
          <cell r="CP67">
            <v>0.04</v>
          </cell>
          <cell r="CQ67" t="str">
            <v>N</v>
          </cell>
          <cell r="CR67">
            <v>0.04</v>
          </cell>
          <cell r="CS67">
            <v>0.04</v>
          </cell>
        </row>
        <row r="68">
          <cell r="A68" t="str">
            <v>*</v>
          </cell>
          <cell r="B68" t="str">
            <v>FLIGHT CENTRE</v>
          </cell>
          <cell r="C68">
            <v>49</v>
          </cell>
          <cell r="E68" t="str">
            <v>Retail</v>
          </cell>
          <cell r="CI68" t="str">
            <v>CPI</v>
          </cell>
          <cell r="CJ68" t="str">
            <v>CPI</v>
          </cell>
          <cell r="CK68" t="str">
            <v>CPI</v>
          </cell>
          <cell r="CL68" t="str">
            <v>N</v>
          </cell>
          <cell r="CM68">
            <v>0.04</v>
          </cell>
          <cell r="CN68">
            <v>0.04</v>
          </cell>
          <cell r="CO68">
            <v>0.04</v>
          </cell>
          <cell r="CP68">
            <v>0.04</v>
          </cell>
          <cell r="CQ68" t="str">
            <v>N</v>
          </cell>
          <cell r="CR68">
            <v>0.04</v>
          </cell>
          <cell r="CS68">
            <v>0.04</v>
          </cell>
        </row>
        <row r="69">
          <cell r="B69" t="str">
            <v>VACANT</v>
          </cell>
          <cell r="C69" t="str">
            <v>49A</v>
          </cell>
          <cell r="E69" t="str">
            <v>Retail</v>
          </cell>
          <cell r="CI69" t="str">
            <v>N</v>
          </cell>
          <cell r="CJ69">
            <v>0.04</v>
          </cell>
          <cell r="CK69">
            <v>0.04</v>
          </cell>
          <cell r="CL69">
            <v>0.04</v>
          </cell>
          <cell r="CM69">
            <v>0.04</v>
          </cell>
          <cell r="CN69">
            <v>0.04</v>
          </cell>
          <cell r="CO69">
            <v>0.04</v>
          </cell>
          <cell r="CP69">
            <v>0.04</v>
          </cell>
          <cell r="CQ69">
            <v>0.04</v>
          </cell>
          <cell r="CR69">
            <v>0.04</v>
          </cell>
          <cell r="CS69">
            <v>0.04</v>
          </cell>
        </row>
        <row r="70">
          <cell r="A70" t="str">
            <v>*</v>
          </cell>
          <cell r="B70" t="str">
            <v>THE DIPLOMAT - BARBER</v>
          </cell>
          <cell r="C70">
            <v>50</v>
          </cell>
          <cell r="E70" t="str">
            <v>Retail</v>
          </cell>
          <cell r="CI70" t="str">
            <v>CPI</v>
          </cell>
          <cell r="CJ70" t="str">
            <v>CPI</v>
          </cell>
          <cell r="CK70" t="str">
            <v>CPI</v>
          </cell>
          <cell r="CL70" t="str">
            <v>CPI</v>
          </cell>
          <cell r="CM70" t="str">
            <v>N</v>
          </cell>
          <cell r="CN70">
            <v>0.04</v>
          </cell>
          <cell r="CO70">
            <v>0.04</v>
          </cell>
          <cell r="CP70">
            <v>0.04</v>
          </cell>
          <cell r="CQ70">
            <v>0.04</v>
          </cell>
          <cell r="CR70" t="str">
            <v>N</v>
          </cell>
          <cell r="CS70">
            <v>0.04</v>
          </cell>
        </row>
        <row r="71">
          <cell r="A71" t="str">
            <v>*</v>
          </cell>
          <cell r="B71" t="str">
            <v>BASKIN &amp; ROBBINS</v>
          </cell>
          <cell r="C71" t="str">
            <v>50A</v>
          </cell>
          <cell r="E71" t="str">
            <v>Retail</v>
          </cell>
          <cell r="CI71">
            <v>0.05</v>
          </cell>
          <cell r="CJ71">
            <v>0.05</v>
          </cell>
          <cell r="CK71">
            <v>0.05</v>
          </cell>
          <cell r="CL71">
            <v>0.05</v>
          </cell>
          <cell r="CM71">
            <v>0.05</v>
          </cell>
          <cell r="CN71">
            <v>0.05</v>
          </cell>
          <cell r="CO71">
            <v>0.05</v>
          </cell>
          <cell r="CP71">
            <v>0.05</v>
          </cell>
          <cell r="CQ71" t="str">
            <v>N</v>
          </cell>
          <cell r="CR71">
            <v>0.04</v>
          </cell>
          <cell r="CS71">
            <v>0.04</v>
          </cell>
        </row>
        <row r="72">
          <cell r="A72" t="str">
            <v>*</v>
          </cell>
          <cell r="B72" t="str">
            <v>SUBWAY</v>
          </cell>
          <cell r="C72">
            <v>51</v>
          </cell>
          <cell r="E72" t="str">
            <v>Retail</v>
          </cell>
          <cell r="CI72">
            <v>0.04</v>
          </cell>
          <cell r="CJ72">
            <v>0.04</v>
          </cell>
          <cell r="CK72">
            <v>0.04</v>
          </cell>
          <cell r="CL72" t="str">
            <v>M</v>
          </cell>
          <cell r="CM72">
            <v>0.04</v>
          </cell>
          <cell r="CN72">
            <v>0.04</v>
          </cell>
          <cell r="CO72">
            <v>0.04</v>
          </cell>
          <cell r="CP72">
            <v>0.04</v>
          </cell>
          <cell r="CQ72" t="str">
            <v>N</v>
          </cell>
          <cell r="CR72">
            <v>0.04</v>
          </cell>
          <cell r="CS72">
            <v>0.04</v>
          </cell>
        </row>
        <row r="73">
          <cell r="A73" t="str">
            <v>*</v>
          </cell>
          <cell r="B73" t="str">
            <v>CASH CONVERTERS</v>
          </cell>
          <cell r="C73">
            <v>52</v>
          </cell>
          <cell r="E73" t="str">
            <v>Retail</v>
          </cell>
          <cell r="CI73" t="str">
            <v>CPI</v>
          </cell>
          <cell r="CJ73" t="str">
            <v>CPI</v>
          </cell>
          <cell r="CK73" t="str">
            <v>CPI</v>
          </cell>
          <cell r="CL73" t="str">
            <v>N</v>
          </cell>
          <cell r="CM73">
            <v>0.04</v>
          </cell>
          <cell r="CN73">
            <v>0.04</v>
          </cell>
          <cell r="CO73">
            <v>0.04</v>
          </cell>
          <cell r="CP73">
            <v>0.04</v>
          </cell>
          <cell r="CQ73" t="str">
            <v>N</v>
          </cell>
          <cell r="CR73">
            <v>0.04</v>
          </cell>
          <cell r="CS73">
            <v>0.04</v>
          </cell>
        </row>
        <row r="74">
          <cell r="A74" t="str">
            <v>*</v>
          </cell>
          <cell r="B74" t="str">
            <v>RED ROOSTER</v>
          </cell>
          <cell r="C74">
            <v>103</v>
          </cell>
          <cell r="E74" t="str">
            <v>Freestand</v>
          </cell>
          <cell r="CI74" t="str">
            <v>CPI</v>
          </cell>
          <cell r="CJ74" t="str">
            <v>CPI</v>
          </cell>
          <cell r="CK74" t="str">
            <v>CPI</v>
          </cell>
          <cell r="CL74" t="str">
            <v>CPI</v>
          </cell>
          <cell r="CM74" t="str">
            <v>N</v>
          </cell>
          <cell r="CN74">
            <v>0.04</v>
          </cell>
          <cell r="CO74">
            <v>0.04</v>
          </cell>
          <cell r="CP74">
            <v>0.04</v>
          </cell>
          <cell r="CQ74">
            <v>0.04</v>
          </cell>
          <cell r="CR74" t="str">
            <v>N</v>
          </cell>
          <cell r="CS74">
            <v>0.04</v>
          </cell>
        </row>
        <row r="75">
          <cell r="B75" t="str">
            <v>PIZZA HUT</v>
          </cell>
          <cell r="C75">
            <v>104</v>
          </cell>
          <cell r="E75" t="str">
            <v>Freestand</v>
          </cell>
          <cell r="CI75">
            <v>0</v>
          </cell>
          <cell r="CJ75">
            <v>0</v>
          </cell>
          <cell r="CK75">
            <v>0</v>
          </cell>
          <cell r="CL75">
            <v>0</v>
          </cell>
          <cell r="CM75">
            <v>0</v>
          </cell>
          <cell r="CN75">
            <v>0</v>
          </cell>
          <cell r="CO75">
            <v>0</v>
          </cell>
          <cell r="CP75">
            <v>0</v>
          </cell>
          <cell r="CQ75">
            <v>0</v>
          </cell>
          <cell r="CR75" t="str">
            <v>N</v>
          </cell>
          <cell r="CS75">
            <v>0.04</v>
          </cell>
        </row>
        <row r="76">
          <cell r="B76" t="str">
            <v>TELSTRA</v>
          </cell>
          <cell r="C76" t="str">
            <v>R.N-R</v>
          </cell>
          <cell r="E76" t="str">
            <v>Other</v>
          </cell>
          <cell r="CI76">
            <v>0</v>
          </cell>
          <cell r="CJ76">
            <v>0</v>
          </cell>
          <cell r="CK76">
            <v>0</v>
          </cell>
          <cell r="CL76">
            <v>0</v>
          </cell>
          <cell r="CM76">
            <v>0</v>
          </cell>
          <cell r="CN76">
            <v>0</v>
          </cell>
          <cell r="CO76" t="str">
            <v>N</v>
          </cell>
          <cell r="CP76">
            <v>0.04</v>
          </cell>
          <cell r="CQ76">
            <v>0.04</v>
          </cell>
          <cell r="CR76">
            <v>0.04</v>
          </cell>
          <cell r="CS76">
            <v>0.04</v>
          </cell>
        </row>
        <row r="77">
          <cell r="B77" t="str">
            <v>SUNCORP METWAY</v>
          </cell>
          <cell r="C77" t="str">
            <v>L1</v>
          </cell>
          <cell r="E77" t="str">
            <v>Other</v>
          </cell>
          <cell r="CI77">
            <v>0.03</v>
          </cell>
          <cell r="CJ77" t="str">
            <v>N</v>
          </cell>
          <cell r="CK77">
            <v>0.04</v>
          </cell>
          <cell r="CL77">
            <v>0.04</v>
          </cell>
          <cell r="CM77">
            <v>0.04</v>
          </cell>
          <cell r="CN77">
            <v>0.04</v>
          </cell>
          <cell r="CO77" t="str">
            <v>N</v>
          </cell>
          <cell r="CP77">
            <v>0.04</v>
          </cell>
          <cell r="CQ77">
            <v>0.04</v>
          </cell>
          <cell r="CR77">
            <v>0.04</v>
          </cell>
          <cell r="CS77">
            <v>0.04</v>
          </cell>
        </row>
        <row r="78">
          <cell r="B78" t="str">
            <v>Carparks - Various</v>
          </cell>
        </row>
        <row r="79">
          <cell r="B79" t="str">
            <v>Storage - Various</v>
          </cell>
        </row>
        <row r="80">
          <cell r="A80" t="str">
            <v>*</v>
          </cell>
          <cell r="B80" t="str">
            <v>Previous Tenants</v>
          </cell>
        </row>
        <row r="81">
          <cell r="C81">
            <v>66</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E1" t="str">
            <v xml:space="preserve">   CASH FLOW &amp; PROJECT FEASIBILITY ($'000)</v>
          </cell>
        </row>
        <row r="2">
          <cell r="A2" t="str">
            <v>BORROWER</v>
          </cell>
          <cell r="B2" t="str">
            <v>Name</v>
          </cell>
          <cell r="L2" t="str">
            <v>LEADS REGISTER NO.</v>
          </cell>
          <cell r="M2" t="str">
            <v>TBA</v>
          </cell>
          <cell r="N2">
            <v>37475.508666435184</v>
          </cell>
        </row>
        <row r="3">
          <cell r="A3" t="str">
            <v>PROJECT</v>
          </cell>
          <cell r="B3" t="str">
            <v>Type</v>
          </cell>
          <cell r="G3" t="str">
            <v>PROJECT ADDRESS:</v>
          </cell>
          <cell r="H3" t="str">
            <v>Address</v>
          </cell>
          <cell r="N3">
            <v>37475.508666435184</v>
          </cell>
        </row>
        <row r="4">
          <cell r="B4" t="str">
            <v>Start Date (Month &amp; Year):</v>
          </cell>
          <cell r="E4">
            <v>8</v>
          </cell>
          <cell r="F4">
            <v>2002</v>
          </cell>
          <cell r="H4" t="str">
            <v>Agent &amp; Legals on Sales (%)</v>
          </cell>
          <cell r="M4">
            <v>0.03</v>
          </cell>
        </row>
        <row r="5">
          <cell r="B5" t="str">
            <v>Number of lots</v>
          </cell>
          <cell r="F5">
            <v>0</v>
          </cell>
          <cell r="H5" t="str">
            <v>Interest Rate Margin p.a.</v>
          </cell>
          <cell r="K5" t="str">
            <v>C</v>
          </cell>
          <cell r="L5" t="str">
            <v>Capitalised</v>
          </cell>
          <cell r="M5">
            <v>0.04</v>
          </cell>
        </row>
        <row r="6">
          <cell r="B6" t="str">
            <v>Construction Start Lag (months from start date)</v>
          </cell>
          <cell r="F6">
            <v>0</v>
          </cell>
          <cell r="H6" t="str">
            <v>Construction Cost per Unit</v>
          </cell>
          <cell r="M6" t="e">
            <v>#DIV/0!</v>
          </cell>
        </row>
        <row r="7">
          <cell r="B7" t="str">
            <v xml:space="preserve">Construction Cost ($'000) </v>
          </cell>
          <cell r="F7">
            <v>0</v>
          </cell>
          <cell r="H7" t="str">
            <v>Debt per Unit</v>
          </cell>
          <cell r="M7" t="e">
            <v>#DIV/0!</v>
          </cell>
        </row>
        <row r="8">
          <cell r="B8" t="str">
            <v>Construction Period (months)</v>
          </cell>
          <cell r="F8">
            <v>0</v>
          </cell>
          <cell r="H8" t="str">
            <v>IRR on Before Finance Cash Flows</v>
          </cell>
          <cell r="M8" t="e">
            <v>#VALUE!</v>
          </cell>
        </row>
        <row r="9">
          <cell r="B9" t="str">
            <v>Average sales price per lot ($'000)</v>
          </cell>
          <cell r="D9" t="str">
            <v>G</v>
          </cell>
          <cell r="E9" t="str">
            <v>Gross</v>
          </cell>
          <cell r="F9">
            <v>0</v>
          </cell>
          <cell r="H9" t="str">
            <v>Profit &amp; Risk (All debt case)</v>
          </cell>
          <cell r="M9" t="e">
            <v>#DIV/0!</v>
          </cell>
        </row>
        <row r="10">
          <cell r="B10" t="str">
            <v>Rate of Sale (lots per month)</v>
          </cell>
          <cell r="F10">
            <v>0</v>
          </cell>
          <cell r="H10" t="str">
            <v>Interest (All debt case) ($'000)</v>
          </cell>
          <cell r="M10" t="e">
            <v>#DIV/0!</v>
          </cell>
        </row>
        <row r="11">
          <cell r="B11" t="str">
            <v>Sales Receipts Lag (months after const'n complete)</v>
          </cell>
          <cell r="F11">
            <v>0</v>
          </cell>
          <cell r="H11" t="str">
            <v>Interest (Proposed debt level)</v>
          </cell>
          <cell r="M11" t="e">
            <v>#DIV/0!</v>
          </cell>
        </row>
        <row r="12">
          <cell r="B12" t="str">
            <v>Presales (Number of lots)</v>
          </cell>
          <cell r="F12">
            <v>0</v>
          </cell>
          <cell r="H12" t="str">
            <v>Interest Adjustment (90 day bank bill futures)</v>
          </cell>
          <cell r="M12" t="e">
            <v>#DIV/0!</v>
          </cell>
        </row>
        <row r="13">
          <cell r="A13">
            <v>0</v>
          </cell>
        </row>
        <row r="14">
          <cell r="A14" t="str">
            <v>Total</v>
          </cell>
          <cell r="B14" t="str">
            <v>Item</v>
          </cell>
          <cell r="C14">
            <v>37483</v>
          </cell>
          <cell r="D14">
            <v>37514</v>
          </cell>
          <cell r="E14">
            <v>37544</v>
          </cell>
          <cell r="F14">
            <v>37575</v>
          </cell>
          <cell r="G14">
            <v>37605</v>
          </cell>
          <cell r="H14">
            <v>37636</v>
          </cell>
          <cell r="I14">
            <v>37667</v>
          </cell>
          <cell r="J14">
            <v>37695</v>
          </cell>
          <cell r="K14">
            <v>37726</v>
          </cell>
          <cell r="L14">
            <v>37756</v>
          </cell>
          <cell r="M14">
            <v>37787</v>
          </cell>
          <cell r="N14">
            <v>37817</v>
          </cell>
          <cell r="AM14">
            <v>38579</v>
          </cell>
          <cell r="AN14">
            <v>38610</v>
          </cell>
          <cell r="AO14">
            <v>38640</v>
          </cell>
          <cell r="AP14">
            <v>38671</v>
          </cell>
          <cell r="AQ14">
            <v>38701</v>
          </cell>
          <cell r="AR14">
            <v>38732</v>
          </cell>
          <cell r="AS14">
            <v>38763</v>
          </cell>
          <cell r="AT14">
            <v>38791</v>
          </cell>
          <cell r="AU14">
            <v>38822</v>
          </cell>
          <cell r="AV14">
            <v>38852</v>
          </cell>
          <cell r="AW14">
            <v>38883</v>
          </cell>
          <cell r="AX14">
            <v>38913</v>
          </cell>
          <cell r="AY14" t="str">
            <v>Year</v>
          </cell>
          <cell r="AZ14" t="str">
            <v>Year</v>
          </cell>
          <cell r="BA14" t="str">
            <v>Year</v>
          </cell>
          <cell r="BB14" t="str">
            <v>Year</v>
          </cell>
        </row>
        <row r="15">
          <cell r="A15" t="e">
            <v>#VALUE!</v>
          </cell>
          <cell r="B15" t="e">
            <v>#DIV/0!</v>
          </cell>
          <cell r="C15">
            <v>1</v>
          </cell>
          <cell r="D15">
            <v>2</v>
          </cell>
          <cell r="E15">
            <v>3</v>
          </cell>
          <cell r="F15">
            <v>4</v>
          </cell>
          <cell r="G15">
            <v>5</v>
          </cell>
          <cell r="H15">
            <v>6</v>
          </cell>
          <cell r="I15">
            <v>7</v>
          </cell>
          <cell r="J15">
            <v>8</v>
          </cell>
          <cell r="K15">
            <v>9</v>
          </cell>
          <cell r="L15">
            <v>10</v>
          </cell>
          <cell r="M15">
            <v>11</v>
          </cell>
          <cell r="N15">
            <v>12</v>
          </cell>
          <cell r="AM15">
            <v>37</v>
          </cell>
          <cell r="AN15">
            <v>38</v>
          </cell>
          <cell r="AO15">
            <v>39</v>
          </cell>
          <cell r="AP15">
            <v>40</v>
          </cell>
          <cell r="AQ15">
            <v>41</v>
          </cell>
          <cell r="AR15">
            <v>42</v>
          </cell>
          <cell r="AS15">
            <v>43</v>
          </cell>
          <cell r="AT15">
            <v>44</v>
          </cell>
          <cell r="AU15">
            <v>45</v>
          </cell>
          <cell r="AV15">
            <v>46</v>
          </cell>
          <cell r="AW15">
            <v>47</v>
          </cell>
          <cell r="AX15">
            <v>48</v>
          </cell>
          <cell r="AY15">
            <v>1</v>
          </cell>
          <cell r="AZ15">
            <v>2</v>
          </cell>
          <cell r="BA15">
            <v>3</v>
          </cell>
          <cell r="BB15">
            <v>4</v>
          </cell>
        </row>
        <row r="16">
          <cell r="A16" t="str">
            <v>INVESTMENT DECISION</v>
          </cell>
        </row>
        <row r="17">
          <cell r="A17">
            <v>0</v>
          </cell>
          <cell r="B17" t="str">
            <v>Land</v>
          </cell>
          <cell r="AY17">
            <v>0</v>
          </cell>
          <cell r="AZ17">
            <v>0</v>
          </cell>
          <cell r="BA17">
            <v>0</v>
          </cell>
          <cell r="BB17">
            <v>0</v>
          </cell>
        </row>
        <row r="18">
          <cell r="A18">
            <v>0</v>
          </cell>
          <cell r="B18" t="str">
            <v>Council Contributions</v>
          </cell>
          <cell r="AY18">
            <v>0</v>
          </cell>
          <cell r="AZ18">
            <v>0</v>
          </cell>
          <cell r="BA18">
            <v>0</v>
          </cell>
          <cell r="BB18">
            <v>0</v>
          </cell>
        </row>
        <row r="19">
          <cell r="A19">
            <v>0</v>
          </cell>
          <cell r="B19" t="str">
            <v>Professional Fees</v>
          </cell>
          <cell r="AY19">
            <v>0</v>
          </cell>
          <cell r="AZ19">
            <v>0</v>
          </cell>
          <cell r="BA19">
            <v>0</v>
          </cell>
          <cell r="BB19">
            <v>0</v>
          </cell>
        </row>
        <row r="20">
          <cell r="A20" t="e">
            <v>#DIV/0!</v>
          </cell>
          <cell r="B20" t="str">
            <v>Construction</v>
          </cell>
          <cell r="C20" t="e">
            <v>#DIV/0!</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row>
        <row r="21">
          <cell r="A21">
            <v>0</v>
          </cell>
          <cell r="B21" t="str">
            <v>Contingency</v>
          </cell>
          <cell r="AY21">
            <v>0</v>
          </cell>
          <cell r="AZ21">
            <v>0</v>
          </cell>
          <cell r="BA21">
            <v>0</v>
          </cell>
          <cell r="BB21">
            <v>0</v>
          </cell>
        </row>
        <row r="22">
          <cell r="A22">
            <v>0</v>
          </cell>
          <cell r="B22" t="str">
            <v>Sundry</v>
          </cell>
          <cell r="AY22">
            <v>0</v>
          </cell>
          <cell r="AZ22">
            <v>0</v>
          </cell>
          <cell r="BA22">
            <v>0</v>
          </cell>
          <cell r="BB22">
            <v>0</v>
          </cell>
        </row>
        <row r="23">
          <cell r="A23" t="e">
            <v>#DIV/0!</v>
          </cell>
          <cell r="B23" t="str">
            <v>Sub Total</v>
          </cell>
          <cell r="C23" t="e">
            <v>#DIV/0!</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row>
        <row r="24">
          <cell r="A24">
            <v>0</v>
          </cell>
          <cell r="B24" t="str">
            <v>Stamp Duty</v>
          </cell>
          <cell r="AY24">
            <v>0</v>
          </cell>
          <cell r="AZ24">
            <v>0</v>
          </cell>
          <cell r="BA24">
            <v>0</v>
          </cell>
          <cell r="BB24">
            <v>0</v>
          </cell>
        </row>
        <row r="25">
          <cell r="A25">
            <v>0</v>
          </cell>
          <cell r="B25" t="str">
            <v>Legals &amp; Statutory Holding Costs</v>
          </cell>
          <cell r="AY25">
            <v>0</v>
          </cell>
          <cell r="AZ25">
            <v>0</v>
          </cell>
          <cell r="BA25">
            <v>0</v>
          </cell>
          <cell r="BB25">
            <v>0</v>
          </cell>
        </row>
        <row r="26">
          <cell r="A26">
            <v>0</v>
          </cell>
          <cell r="B26" t="str">
            <v>Sundry</v>
          </cell>
          <cell r="AY26">
            <v>0</v>
          </cell>
          <cell r="AZ26">
            <v>0</v>
          </cell>
          <cell r="BA26">
            <v>0</v>
          </cell>
          <cell r="BB26">
            <v>0</v>
          </cell>
        </row>
        <row r="27">
          <cell r="A27" t="e">
            <v>#DIV/0!</v>
          </cell>
          <cell r="B27" t="str">
            <v>Total Costs (before interest)</v>
          </cell>
          <cell r="C27" t="e">
            <v>#DIV/0!</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row>
        <row r="28">
          <cell r="A28" t="e">
            <v>#DIV/0!</v>
          </cell>
          <cell r="B28" t="str">
            <v>GST on Inputs</v>
          </cell>
          <cell r="C28" t="e">
            <v>#DIV/0!</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row>
        <row r="29">
          <cell r="A29" t="e">
            <v>#DIV/0!</v>
          </cell>
          <cell r="B29" t="str">
            <v>GST Input Credits</v>
          </cell>
          <cell r="C29">
            <v>0</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row>
        <row r="30">
          <cell r="A30" t="e">
            <v>#DIV/0!</v>
          </cell>
          <cell r="B30" t="str">
            <v>Net GST Cash Flow</v>
          </cell>
          <cell r="C30" t="e">
            <v>#DIV/0!</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row>
        <row r="31">
          <cell r="A31">
            <v>0</v>
          </cell>
          <cell r="B31" t="str">
            <v>Sales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row>
        <row r="32">
          <cell r="A32">
            <v>0</v>
          </cell>
          <cell r="B32" t="str">
            <v>Less Agent &amp; Legals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row>
        <row r="33">
          <cell r="A33" t="e">
            <v>#DIV/0!</v>
          </cell>
          <cell r="B33" t="str">
            <v>Less GST on Sales</v>
          </cell>
          <cell r="C33" t="e">
            <v>#DIV/0!</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row>
        <row r="34">
          <cell r="A34">
            <v>0</v>
          </cell>
          <cell r="B34" t="str">
            <v>Sundry</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row>
        <row r="35">
          <cell r="A35" t="e">
            <v>#DIV/0!</v>
          </cell>
          <cell r="B35" t="str">
            <v>Total Revenue</v>
          </cell>
          <cell r="C35" t="e">
            <v>#DIV/0!</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row>
        <row r="36">
          <cell r="A36" t="e">
            <v>#DIV/0!</v>
          </cell>
          <cell r="B36" t="str">
            <v>Before Finance Cash Flow</v>
          </cell>
          <cell r="C36" t="e">
            <v>#DIV/0!</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row>
        <row r="37">
          <cell r="A37" t="e">
            <v>#DIV/0!</v>
          </cell>
          <cell r="B37" t="str">
            <v>Cumulative - EBIT</v>
          </cell>
          <cell r="C37" t="e">
            <v>#DIV/0!</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row>
        <row r="38">
          <cell r="A38" t="str">
            <v>FINANCE DECISIONS</v>
          </cell>
        </row>
        <row r="39">
          <cell r="A39" t="e">
            <v>#DIV/0!</v>
          </cell>
          <cell r="B39" t="str">
            <v>Loan Draws</v>
          </cell>
          <cell r="C39" t="e">
            <v>#DIV/0!</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row>
        <row r="40">
          <cell r="A40" t="e">
            <v>#DIV/0!</v>
          </cell>
          <cell r="B40" t="str">
            <v>Loan Repayments</v>
          </cell>
          <cell r="C40" t="e">
            <v>#DIV/0!</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row>
        <row r="41">
          <cell r="A41">
            <v>0</v>
          </cell>
          <cell r="B41" t="str">
            <v>GST Cash Flow Funded</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row>
        <row r="42">
          <cell r="A42" t="e">
            <v>#DIV/0!</v>
          </cell>
          <cell r="B42" t="str">
            <v>Loan Balance</v>
          </cell>
          <cell r="C42" t="e">
            <v>#DIV/0!</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row>
        <row r="43">
          <cell r="A43" t="e">
            <v>#DIV/0!</v>
          </cell>
          <cell r="B43" t="str">
            <v>Interest</v>
          </cell>
          <cell r="C43" t="e">
            <v>#DIV/0!</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row>
        <row r="44">
          <cell r="A44" t="e">
            <v>#DIV/0!</v>
          </cell>
          <cell r="B44" t="str">
            <v>After Finance Cash Flow</v>
          </cell>
          <cell r="C44" t="e">
            <v>#DIV/0!</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row>
        <row r="45">
          <cell r="A45" t="e">
            <v>#DIV/0!</v>
          </cell>
          <cell r="B45" t="str">
            <v>Cumulative - PBT</v>
          </cell>
          <cell r="C45" t="e">
            <v>#DIV/0!</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row>
        <row r="46">
          <cell r="A46" t="str">
            <v xml:space="preserve">Max LVR </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row>
        <row r="134">
          <cell r="A134" t="e">
            <v>#DIV/0!</v>
          </cell>
        </row>
        <row r="265">
          <cell r="A265" t="e">
            <v>#VALUE!</v>
          </cell>
        </row>
        <row r="267">
          <cell r="A267" t="e">
            <v>#VALUE!</v>
          </cell>
        </row>
        <row r="269">
          <cell r="A269" t="e">
            <v>#VALUE!</v>
          </cell>
        </row>
        <row r="271">
          <cell r="A271" t="e">
            <v>#VALUE!</v>
          </cell>
        </row>
      </sheetData>
      <sheetData sheetId="49" refreshError="1">
        <row r="1">
          <cell r="E1" t="str">
            <v xml:space="preserve">   CASH FLOW &amp; PROJECT FEASIBILITY ($'000)</v>
          </cell>
        </row>
        <row r="16">
          <cell r="A16" t="str">
            <v>Land</v>
          </cell>
        </row>
        <row r="17">
          <cell r="A17" t="str">
            <v>Council Contributions</v>
          </cell>
          <cell r="B17" t="str">
            <v>Land</v>
          </cell>
        </row>
        <row r="18">
          <cell r="A18" t="str">
            <v>Professional Fees</v>
          </cell>
          <cell r="B18" t="str">
            <v>Council Contributions</v>
          </cell>
        </row>
        <row r="19">
          <cell r="A19" t="str">
            <v>Construction</v>
          </cell>
          <cell r="B19" t="str">
            <v>Professional Fees</v>
          </cell>
        </row>
        <row r="20">
          <cell r="A20" t="str">
            <v>Contingency</v>
          </cell>
          <cell r="B20" t="str">
            <v>Construction</v>
          </cell>
          <cell r="E20" t="e">
            <v>#DIV/0!</v>
          </cell>
        </row>
        <row r="21">
          <cell r="A21" t="str">
            <v>Sundry</v>
          </cell>
          <cell r="B21" t="str">
            <v>Contingency</v>
          </cell>
        </row>
        <row r="23">
          <cell r="A23" t="str">
            <v>Stamp Duty</v>
          </cell>
          <cell r="B23" t="str">
            <v>Sub Total</v>
          </cell>
          <cell r="E23" t="e">
            <v>#DIV/0!</v>
          </cell>
        </row>
        <row r="24">
          <cell r="A24" t="str">
            <v>Legals &amp; Statutory Holding Costs</v>
          </cell>
          <cell r="B24" t="str">
            <v>Stamp Duty</v>
          </cell>
        </row>
        <row r="25">
          <cell r="A25" t="str">
            <v>Sundry</v>
          </cell>
          <cell r="B25" t="str">
            <v>Legals &amp; Statutory Holding Costs</v>
          </cell>
        </row>
        <row r="31">
          <cell r="B31" t="e">
            <v>#DIV/0!</v>
          </cell>
        </row>
        <row r="32">
          <cell r="B32">
            <v>0</v>
          </cell>
          <cell r="E32">
            <v>0</v>
          </cell>
        </row>
        <row r="64">
          <cell r="E64" t="e">
            <v>#VALUE!</v>
          </cell>
        </row>
      </sheetData>
      <sheetData sheetId="50" refreshError="1"/>
      <sheetData sheetId="51" refreshError="1">
        <row r="3">
          <cell r="A3">
            <v>37483</v>
          </cell>
          <cell r="B3">
            <v>94.95</v>
          </cell>
          <cell r="C3">
            <v>5.05</v>
          </cell>
        </row>
        <row r="4">
          <cell r="A4">
            <v>37513.416666666664</v>
          </cell>
          <cell r="B4">
            <v>95.71</v>
          </cell>
          <cell r="C4">
            <v>4.2900000000000063</v>
          </cell>
        </row>
        <row r="5">
          <cell r="A5">
            <v>37604.666666666664</v>
          </cell>
          <cell r="B5">
            <v>95.66</v>
          </cell>
          <cell r="C5">
            <v>4.3400000000000034</v>
          </cell>
        </row>
        <row r="6">
          <cell r="A6">
            <v>37695.916666666664</v>
          </cell>
          <cell r="B6">
            <v>95.44</v>
          </cell>
          <cell r="C6">
            <v>4.5600000000000023</v>
          </cell>
        </row>
        <row r="7">
          <cell r="A7">
            <v>37787.166666666664</v>
          </cell>
          <cell r="B7">
            <v>95.18</v>
          </cell>
          <cell r="C7">
            <v>4.8199999999999932</v>
          </cell>
        </row>
        <row r="8">
          <cell r="A8">
            <v>37878.416666666664</v>
          </cell>
          <cell r="B8">
            <v>94.92</v>
          </cell>
          <cell r="C8">
            <v>5.0799999999999983</v>
          </cell>
        </row>
        <row r="9">
          <cell r="A9">
            <v>37969.666666666664</v>
          </cell>
          <cell r="B9">
            <v>94.72</v>
          </cell>
          <cell r="C9">
            <v>5.2800000000000011</v>
          </cell>
        </row>
        <row r="10">
          <cell r="A10">
            <v>38060.916666666664</v>
          </cell>
          <cell r="B10">
            <v>94.57</v>
          </cell>
          <cell r="C10">
            <v>5.4300000000000068</v>
          </cell>
        </row>
        <row r="11">
          <cell r="A11">
            <v>38152.166666666664</v>
          </cell>
          <cell r="B11">
            <v>94.43</v>
          </cell>
          <cell r="C11">
            <v>5.5699999999999932</v>
          </cell>
        </row>
        <row r="12">
          <cell r="A12">
            <v>38243.416666666664</v>
          </cell>
          <cell r="B12">
            <v>94.35</v>
          </cell>
          <cell r="C12">
            <v>5.6500000000000057</v>
          </cell>
        </row>
        <row r="13">
          <cell r="A13">
            <v>38334.666666666664</v>
          </cell>
          <cell r="B13">
            <v>94.35</v>
          </cell>
          <cell r="C13">
            <v>5.6500000000000057</v>
          </cell>
        </row>
        <row r="14">
          <cell r="A14">
            <v>38425.916666666664</v>
          </cell>
          <cell r="B14">
            <v>94.35</v>
          </cell>
          <cell r="C14">
            <v>5.6500000000000057</v>
          </cell>
        </row>
        <row r="15">
          <cell r="A15">
            <v>38517.166666666664</v>
          </cell>
          <cell r="B15">
            <v>94.35</v>
          </cell>
          <cell r="C15">
            <v>5.6500000000000057</v>
          </cell>
        </row>
        <row r="16">
          <cell r="A16">
            <v>38608.416666666664</v>
          </cell>
          <cell r="B16">
            <v>94.35</v>
          </cell>
          <cell r="C16">
            <v>5.6500000000000057</v>
          </cell>
        </row>
        <row r="17">
          <cell r="A17">
            <v>38699.666666666664</v>
          </cell>
          <cell r="B17">
            <v>94.35</v>
          </cell>
          <cell r="C17">
            <v>5.6500000000000057</v>
          </cell>
        </row>
        <row r="18">
          <cell r="A18">
            <v>38790.916666666664</v>
          </cell>
          <cell r="B18">
            <v>94.35</v>
          </cell>
          <cell r="C18">
            <v>5.6500000000000057</v>
          </cell>
        </row>
        <row r="19">
          <cell r="A19">
            <v>38882.166666666664</v>
          </cell>
          <cell r="B19">
            <v>94.35</v>
          </cell>
          <cell r="C19">
            <v>5.6500000000000057</v>
          </cell>
        </row>
        <row r="20">
          <cell r="A20">
            <v>38973.416666666664</v>
          </cell>
          <cell r="B20">
            <v>94.35</v>
          </cell>
          <cell r="C20">
            <v>5.6500000000000057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row r="287">
          <cell r="H287">
            <v>83254</v>
          </cell>
        </row>
      </sheetData>
      <sheetData sheetId="70" refreshError="1"/>
      <sheetData sheetId="71" refreshError="1"/>
      <sheetData sheetId="72" refreshError="1"/>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ow r="8">
          <cell r="D8" t="str">
            <v>4*2000</v>
          </cell>
          <cell r="E8">
            <v>1980</v>
          </cell>
        </row>
        <row r="9">
          <cell r="D9" t="str">
            <v>4*0000</v>
          </cell>
          <cell r="E9">
            <v>-1980</v>
          </cell>
        </row>
        <row r="12">
          <cell r="D12" t="str">
            <v>4*4300</v>
          </cell>
          <cell r="E12">
            <v>290</v>
          </cell>
        </row>
        <row r="13">
          <cell r="D13" t="str">
            <v>4*0000</v>
          </cell>
          <cell r="E13">
            <v>-290</v>
          </cell>
        </row>
        <row r="16">
          <cell r="D16" t="str">
            <v>4*4500</v>
          </cell>
          <cell r="E16">
            <v>220</v>
          </cell>
        </row>
        <row r="17">
          <cell r="D17" t="str">
            <v>4*0000</v>
          </cell>
          <cell r="E17">
            <v>-220</v>
          </cell>
        </row>
        <row r="20">
          <cell r="D20" t="str">
            <v>4*0001</v>
          </cell>
          <cell r="E20">
            <v>222.94</v>
          </cell>
        </row>
        <row r="21">
          <cell r="D21" t="str">
            <v>5*2100</v>
          </cell>
          <cell r="E21">
            <v>-222.94</v>
          </cell>
        </row>
        <row r="24">
          <cell r="D24" t="str">
            <v>4*0001</v>
          </cell>
          <cell r="E24">
            <v>560.20000000000005</v>
          </cell>
        </row>
        <row r="25">
          <cell r="D25" t="str">
            <v>6*1400</v>
          </cell>
          <cell r="E25">
            <v>-560.20000000000005</v>
          </cell>
        </row>
        <row r="28">
          <cell r="D28" t="str">
            <v>4*0002</v>
          </cell>
          <cell r="E28">
            <v>56</v>
          </cell>
        </row>
        <row r="29">
          <cell r="D29" t="str">
            <v>6*1500</v>
          </cell>
          <cell r="E29">
            <v>-56</v>
          </cell>
        </row>
        <row r="32">
          <cell r="D32" t="str">
            <v>4*0004</v>
          </cell>
          <cell r="E32">
            <v>532.20000000000005</v>
          </cell>
        </row>
        <row r="33">
          <cell r="D33" t="str">
            <v>5*1200</v>
          </cell>
          <cell r="E33">
            <v>-532.20000000000005</v>
          </cell>
        </row>
        <row r="36">
          <cell r="D36" t="str">
            <v>4*0001</v>
          </cell>
          <cell r="E36">
            <v>458.4</v>
          </cell>
        </row>
        <row r="37">
          <cell r="D37" t="str">
            <v>6*5100</v>
          </cell>
          <cell r="E37">
            <v>-458.4</v>
          </cell>
        </row>
        <row r="40">
          <cell r="D40" t="str">
            <v>8*3000</v>
          </cell>
          <cell r="E40">
            <v>92</v>
          </cell>
        </row>
        <row r="41">
          <cell r="D41" t="str">
            <v>4*0000</v>
          </cell>
          <cell r="E41">
            <v>-92</v>
          </cell>
        </row>
        <row r="44">
          <cell r="D44" t="str">
            <v>4*0001</v>
          </cell>
          <cell r="E44">
            <v>15237.34</v>
          </cell>
        </row>
        <row r="45">
          <cell r="D45" t="str">
            <v>9*2000</v>
          </cell>
          <cell r="E45">
            <v>-15237.34</v>
          </cell>
        </row>
        <row r="48">
          <cell r="D48" t="str">
            <v>4*0001</v>
          </cell>
          <cell r="E48">
            <v>1460</v>
          </cell>
        </row>
        <row r="49">
          <cell r="D49" t="str">
            <v>9*9300</v>
          </cell>
          <cell r="E49">
            <v>-1460</v>
          </cell>
        </row>
        <row r="52">
          <cell r="D52" t="str">
            <v>4*0001</v>
          </cell>
          <cell r="E52">
            <v>2632</v>
          </cell>
        </row>
        <row r="53">
          <cell r="D53" t="str">
            <v>2*1260</v>
          </cell>
          <cell r="E53">
            <v>-2632</v>
          </cell>
        </row>
        <row r="56">
          <cell r="D56" t="str">
            <v>3*9999</v>
          </cell>
          <cell r="E56">
            <v>6415.67</v>
          </cell>
        </row>
        <row r="57">
          <cell r="D57" t="str">
            <v>4*0000</v>
          </cell>
          <cell r="E57">
            <v>-6415.67</v>
          </cell>
        </row>
        <row r="60">
          <cell r="D60" t="str">
            <v>5*0000</v>
          </cell>
          <cell r="E60">
            <v>2</v>
          </cell>
        </row>
        <row r="61">
          <cell r="D61" t="str">
            <v>4*0003</v>
          </cell>
          <cell r="E61">
            <v>-2</v>
          </cell>
        </row>
        <row r="64">
          <cell r="D64" t="str">
            <v>5*0000</v>
          </cell>
          <cell r="E64">
            <v>14</v>
          </cell>
        </row>
        <row r="65">
          <cell r="D65" t="str">
            <v>4*0005</v>
          </cell>
          <cell r="E65">
            <v>-14</v>
          </cell>
        </row>
        <row r="68">
          <cell r="D68" t="str">
            <v>4*0001</v>
          </cell>
          <cell r="E68">
            <v>89.7</v>
          </cell>
        </row>
        <row r="69">
          <cell r="D69" t="str">
            <v>5*3200</v>
          </cell>
          <cell r="E69">
            <v>-89.7</v>
          </cell>
        </row>
        <row r="72">
          <cell r="D72" t="str">
            <v>4*0001</v>
          </cell>
          <cell r="E72">
            <v>41.53</v>
          </cell>
        </row>
        <row r="73">
          <cell r="D73" t="str">
            <v>6*1800</v>
          </cell>
          <cell r="E73">
            <v>-41.53</v>
          </cell>
        </row>
        <row r="76">
          <cell r="D76" t="str">
            <v>4*0001</v>
          </cell>
          <cell r="E76">
            <v>377.33</v>
          </cell>
        </row>
        <row r="77">
          <cell r="D77" t="str">
            <v>6*4200</v>
          </cell>
          <cell r="E77">
            <v>-377.33</v>
          </cell>
        </row>
        <row r="80">
          <cell r="D80" t="str">
            <v>4*0001</v>
          </cell>
          <cell r="E80">
            <v>213.1</v>
          </cell>
        </row>
        <row r="81">
          <cell r="D81" t="str">
            <v>9*1000</v>
          </cell>
          <cell r="E81">
            <v>-213.1</v>
          </cell>
        </row>
        <row r="84">
          <cell r="D84" t="str">
            <v>2*1425</v>
          </cell>
          <cell r="E84">
            <v>733.15</v>
          </cell>
        </row>
        <row r="85">
          <cell r="D85" t="str">
            <v>4*0000</v>
          </cell>
          <cell r="E85">
            <v>-733.15</v>
          </cell>
        </row>
      </sheetData>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row r="1">
          <cell r="A1" t="str">
            <v>Y</v>
          </cell>
          <cell r="B1" t="str">
            <v>EFT</v>
          </cell>
          <cell r="C1" t="str">
            <v>Y</v>
          </cell>
          <cell r="D1" t="str">
            <v>From adv</v>
          </cell>
        </row>
        <row r="2">
          <cell r="A2" t="str">
            <v>N</v>
          </cell>
          <cell r="B2" t="str">
            <v>Chq</v>
          </cell>
          <cell r="C2" t="str">
            <v>N</v>
          </cell>
          <cell r="D2" t="str">
            <v>From inv</v>
          </cell>
        </row>
        <row r="3">
          <cell r="A3" t="str">
            <v>N/A</v>
          </cell>
          <cell r="D3" t="str">
            <v>N/A</v>
          </cell>
        </row>
      </sheetData>
      <sheetData sheetId="105">
        <row r="3">
          <cell r="G3" t="str">
            <v>PROFIT</v>
          </cell>
          <cell r="H3" t="str">
            <v>YTD PROFIT</v>
          </cell>
          <cell r="I3" t="str">
            <v>W/DRAWAL</v>
          </cell>
          <cell r="J3" t="str">
            <v>YTD PROFIT</v>
          </cell>
          <cell r="K3" t="str">
            <v>CUM</v>
          </cell>
        </row>
        <row r="4">
          <cell r="D4" t="str">
            <v>DAYS IN</v>
          </cell>
          <cell r="E4" t="str">
            <v>NO. OF DAYS</v>
          </cell>
          <cell r="F4" t="str">
            <v>HURDLE</v>
          </cell>
          <cell r="G4" t="str">
            <v>BEFORE</v>
          </cell>
          <cell r="H4" t="str">
            <v>BEFORE</v>
          </cell>
          <cell r="I4" t="str">
            <v>OF (PROFIT)</v>
          </cell>
          <cell r="J4" t="str">
            <v>AFTER</v>
          </cell>
          <cell r="K4" t="str">
            <v xml:space="preserve">NO. OF </v>
          </cell>
        </row>
        <row r="5">
          <cell r="D5" t="str">
            <v>MONTH</v>
          </cell>
          <cell r="E5" t="str">
            <v>TO 1/2 YEAR</v>
          </cell>
          <cell r="F5" t="str">
            <v>RATE</v>
          </cell>
          <cell r="G5" t="str">
            <v>FEES</v>
          </cell>
          <cell r="H5" t="str">
            <v>FEES</v>
          </cell>
          <cell r="I5" t="str">
            <v>/LOSS</v>
          </cell>
          <cell r="J5" t="str">
            <v>W/DRAWALS</v>
          </cell>
          <cell r="K5" t="str">
            <v>DAYS</v>
          </cell>
        </row>
        <row r="6">
          <cell r="K6" t="str">
            <v>IN QUARTER</v>
          </cell>
        </row>
        <row r="7">
          <cell r="F7" t="str">
            <v>*</v>
          </cell>
        </row>
        <row r="8">
          <cell r="D8">
            <v>31</v>
          </cell>
          <cell r="E8">
            <v>181</v>
          </cell>
          <cell r="F8">
            <v>4.2833333333333334E-3</v>
          </cell>
          <cell r="G8">
            <v>0</v>
          </cell>
          <cell r="H8">
            <v>0</v>
          </cell>
          <cell r="J8">
            <v>0</v>
          </cell>
          <cell r="K8">
            <v>31</v>
          </cell>
        </row>
        <row r="9">
          <cell r="D9">
            <v>28</v>
          </cell>
          <cell r="E9">
            <v>150</v>
          </cell>
          <cell r="F9">
            <v>4.0583333333333331E-3</v>
          </cell>
          <cell r="G9">
            <v>0</v>
          </cell>
          <cell r="H9">
            <v>0</v>
          </cell>
          <cell r="J9">
            <v>0</v>
          </cell>
          <cell r="K9">
            <v>59</v>
          </cell>
        </row>
        <row r="10">
          <cell r="D10">
            <v>31</v>
          </cell>
          <cell r="E10">
            <v>122</v>
          </cell>
          <cell r="F10">
            <v>4.1833333333333332E-3</v>
          </cell>
          <cell r="G10">
            <v>0</v>
          </cell>
          <cell r="H10">
            <v>0</v>
          </cell>
          <cell r="J10">
            <v>0</v>
          </cell>
          <cell r="K10">
            <v>90</v>
          </cell>
        </row>
        <row r="11">
          <cell r="D11">
            <v>30</v>
          </cell>
          <cell r="E11">
            <v>91</v>
          </cell>
          <cell r="F11">
            <v>4.4083333333333335E-3</v>
          </cell>
          <cell r="G11">
            <v>0</v>
          </cell>
          <cell r="H11">
            <v>0</v>
          </cell>
          <cell r="J11">
            <v>0</v>
          </cell>
          <cell r="K11">
            <v>30</v>
          </cell>
        </row>
        <row r="12">
          <cell r="D12">
            <v>31</v>
          </cell>
          <cell r="E12">
            <v>61</v>
          </cell>
          <cell r="F12">
            <v>4.4416666666666667E-3</v>
          </cell>
          <cell r="G12">
            <v>6643947.4800000004</v>
          </cell>
          <cell r="H12">
            <v>6643947.4800000004</v>
          </cell>
          <cell r="J12">
            <v>6643947.4800000004</v>
          </cell>
          <cell r="K12">
            <v>61</v>
          </cell>
        </row>
        <row r="13">
          <cell r="D13">
            <v>30</v>
          </cell>
          <cell r="E13">
            <v>30</v>
          </cell>
          <cell r="F13">
            <v>4.5500000000000002E-3</v>
          </cell>
          <cell r="G13">
            <v>1460069.6600000001</v>
          </cell>
          <cell r="H13">
            <v>8104017.1400000006</v>
          </cell>
          <cell r="J13">
            <v>8104017.1400000006</v>
          </cell>
          <cell r="K13">
            <v>91</v>
          </cell>
        </row>
        <row r="14">
          <cell r="D14">
            <v>31</v>
          </cell>
          <cell r="E14">
            <v>184</v>
          </cell>
          <cell r="F14">
            <v>4.5083333333333338E-3</v>
          </cell>
          <cell r="G14">
            <v>1813684</v>
          </cell>
          <cell r="H14">
            <v>9917701.1400000006</v>
          </cell>
          <cell r="J14">
            <v>9917701.1400000006</v>
          </cell>
          <cell r="K14">
            <v>31</v>
          </cell>
        </row>
        <row r="15">
          <cell r="D15">
            <v>31</v>
          </cell>
          <cell r="E15">
            <v>153</v>
          </cell>
          <cell r="F15">
            <v>4.5083333333333338E-3</v>
          </cell>
          <cell r="G15">
            <v>2257494</v>
          </cell>
          <cell r="H15">
            <v>12175195.140000001</v>
          </cell>
          <cell r="J15">
            <v>12175195.140000001</v>
          </cell>
          <cell r="K15">
            <v>62</v>
          </cell>
        </row>
        <row r="16">
          <cell r="D16">
            <v>30</v>
          </cell>
          <cell r="E16">
            <v>122</v>
          </cell>
          <cell r="F16">
            <v>4.5083333333333338E-3</v>
          </cell>
          <cell r="G16">
            <v>2522996</v>
          </cell>
          <cell r="H16">
            <v>14698191.140000001</v>
          </cell>
          <cell r="J16">
            <v>14698191.140000001</v>
          </cell>
          <cell r="K16">
            <v>92</v>
          </cell>
        </row>
        <row r="17">
          <cell r="D17">
            <v>31</v>
          </cell>
          <cell r="E17">
            <v>92</v>
          </cell>
          <cell r="F17">
            <v>4.5083333333333338E-3</v>
          </cell>
          <cell r="G17">
            <v>2437899</v>
          </cell>
          <cell r="H17">
            <v>17136090.140000001</v>
          </cell>
          <cell r="J17">
            <v>17136090.140000001</v>
          </cell>
          <cell r="K17">
            <v>31</v>
          </cell>
        </row>
        <row r="18">
          <cell r="D18">
            <v>30</v>
          </cell>
          <cell r="E18">
            <v>61</v>
          </cell>
          <cell r="F18">
            <v>4.5083333333333338E-3</v>
          </cell>
          <cell r="G18">
            <v>2837813</v>
          </cell>
          <cell r="H18">
            <v>19973903.140000001</v>
          </cell>
          <cell r="J18">
            <v>19973903.140000001</v>
          </cell>
          <cell r="K18">
            <v>61</v>
          </cell>
        </row>
        <row r="19">
          <cell r="D19">
            <v>31</v>
          </cell>
          <cell r="E19">
            <v>31</v>
          </cell>
          <cell r="F19">
            <v>4.5083333333333338E-3</v>
          </cell>
          <cell r="G19">
            <v>2977253</v>
          </cell>
          <cell r="H19">
            <v>22951156.140000001</v>
          </cell>
          <cell r="J19">
            <v>22951156.140000001</v>
          </cell>
          <cell r="K19">
            <v>92</v>
          </cell>
        </row>
        <row r="20">
          <cell r="D20">
            <v>365</v>
          </cell>
          <cell r="K20">
            <v>365</v>
          </cell>
        </row>
        <row r="21">
          <cell r="E21" t="str">
            <v>*</v>
          </cell>
          <cell r="F21" t="str">
            <v>Not less than 7.15% annualised.</v>
          </cell>
        </row>
        <row r="27">
          <cell r="D27" t="str">
            <v>NOMINAL</v>
          </cell>
          <cell r="E27" t="str">
            <v>CUMULATIVE</v>
          </cell>
          <cell r="F27" t="str">
            <v>1996</v>
          </cell>
          <cell r="G27" t="str">
            <v>JAN-MAR</v>
          </cell>
          <cell r="H27" t="str">
            <v>CUM CAP EX</v>
          </cell>
          <cell r="I27" t="str">
            <v>Y.T.D.</v>
          </cell>
          <cell r="J27" t="str">
            <v>% OF</v>
          </cell>
          <cell r="K27" t="str">
            <v>PROFIT/</v>
          </cell>
          <cell r="L27" t="str">
            <v>YTD</v>
          </cell>
          <cell r="M27" t="str">
            <v>Y.T.D.</v>
          </cell>
          <cell r="N27" t="str">
            <v>PRIOR MTH</v>
          </cell>
          <cell r="O27" t="str">
            <v xml:space="preserve">CURRENT </v>
          </cell>
        </row>
        <row r="28">
          <cell r="D28" t="str">
            <v>CAPITAL</v>
          </cell>
          <cell r="E28" t="str">
            <v>CAPITAL</v>
          </cell>
          <cell r="F28" t="str">
            <v>CLAW</v>
          </cell>
          <cell r="G28" t="str">
            <v>MGMT</v>
          </cell>
          <cell r="H28" t="str">
            <v>MGMT</v>
          </cell>
          <cell r="I28" t="str">
            <v>MGMT</v>
          </cell>
          <cell r="J28" t="str">
            <v>TOTAL</v>
          </cell>
          <cell r="K28" t="str">
            <v>(LOSS) IN</v>
          </cell>
          <cell r="L28" t="str">
            <v>PROFIT/</v>
          </cell>
          <cell r="M28" t="str">
            <v>PERF</v>
          </cell>
          <cell r="N28" t="str">
            <v>PERF</v>
          </cell>
          <cell r="O28" t="str">
            <v>MONTH</v>
          </cell>
        </row>
        <row r="29">
          <cell r="D29" t="str">
            <v>ACCOUNT</v>
          </cell>
          <cell r="E29" t="str">
            <v>ACCOUNT</v>
          </cell>
          <cell r="F29" t="str">
            <v>BACK</v>
          </cell>
          <cell r="G29" t="str">
            <v>FEES</v>
          </cell>
          <cell r="H29" t="str">
            <v>FEES</v>
          </cell>
          <cell r="I29" t="str">
            <v>FEES</v>
          </cell>
          <cell r="J29" t="str">
            <v>FUND</v>
          </cell>
          <cell r="K29" t="str">
            <v>MONTH</v>
          </cell>
          <cell r="L29" t="str">
            <v>(LOSS)</v>
          </cell>
          <cell r="M29" t="str">
            <v>FEE</v>
          </cell>
          <cell r="N29" t="str">
            <v>FEE</v>
          </cell>
          <cell r="O29" t="str">
            <v>ADJUSTMENT</v>
          </cell>
        </row>
        <row r="31">
          <cell r="D31">
            <v>0</v>
          </cell>
          <cell r="E31">
            <v>0</v>
          </cell>
          <cell r="G31">
            <v>0</v>
          </cell>
          <cell r="H31">
            <v>0</v>
          </cell>
          <cell r="I31">
            <v>0</v>
          </cell>
          <cell r="J31" t="e">
            <v>#DIV/0!</v>
          </cell>
          <cell r="K31" t="e">
            <v>#DIV/0!</v>
          </cell>
          <cell r="L31" t="e">
            <v>#DIV/0!</v>
          </cell>
          <cell r="M31">
            <v>0</v>
          </cell>
          <cell r="O31">
            <v>0</v>
          </cell>
        </row>
        <row r="32">
          <cell r="E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O32" t="str">
            <v xml:space="preserve"> </v>
          </cell>
        </row>
        <row r="33">
          <cell r="D33">
            <v>0</v>
          </cell>
          <cell r="E33">
            <v>0</v>
          </cell>
          <cell r="G33">
            <v>0</v>
          </cell>
          <cell r="H33">
            <v>0</v>
          </cell>
          <cell r="I33">
            <v>0</v>
          </cell>
          <cell r="J33" t="e">
            <v>#DIV/0!</v>
          </cell>
          <cell r="K33" t="e">
            <v>#DIV/0!</v>
          </cell>
          <cell r="L33" t="e">
            <v>#DIV/0!</v>
          </cell>
          <cell r="M33">
            <v>0</v>
          </cell>
          <cell r="O33">
            <v>0</v>
          </cell>
        </row>
        <row r="34">
          <cell r="E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O34" t="str">
            <v xml:space="preserve"> </v>
          </cell>
        </row>
        <row r="35">
          <cell r="D35">
            <v>0</v>
          </cell>
          <cell r="E35">
            <v>0</v>
          </cell>
          <cell r="G35">
            <v>0</v>
          </cell>
          <cell r="H35">
            <v>0</v>
          </cell>
          <cell r="I35">
            <v>0</v>
          </cell>
          <cell r="J35" t="e">
            <v>#DIV/0!</v>
          </cell>
          <cell r="K35" t="e">
            <v>#DIV/0!</v>
          </cell>
          <cell r="L35" t="e">
            <v>#DIV/0!</v>
          </cell>
          <cell r="M35">
            <v>0</v>
          </cell>
          <cell r="O35">
            <v>0</v>
          </cell>
        </row>
        <row r="36">
          <cell r="E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O36" t="str">
            <v xml:space="preserve"> </v>
          </cell>
        </row>
        <row r="37">
          <cell r="D37">
            <v>0</v>
          </cell>
          <cell r="E37">
            <v>0</v>
          </cell>
          <cell r="G37">
            <v>0</v>
          </cell>
          <cell r="H37">
            <v>0</v>
          </cell>
          <cell r="I37">
            <v>0</v>
          </cell>
          <cell r="J37" t="e">
            <v>#DIV/0!</v>
          </cell>
          <cell r="K37" t="e">
            <v>#DIV/0!</v>
          </cell>
          <cell r="L37" t="e">
            <v>#DIV/0!</v>
          </cell>
          <cell r="M37">
            <v>0</v>
          </cell>
          <cell r="O37">
            <v>0</v>
          </cell>
        </row>
        <row r="38">
          <cell r="E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O38" t="str">
            <v xml:space="preserve"> </v>
          </cell>
        </row>
        <row r="39">
          <cell r="D39">
            <v>0</v>
          </cell>
          <cell r="E39">
            <v>0</v>
          </cell>
          <cell r="G39">
            <v>0</v>
          </cell>
          <cell r="H39">
            <v>0</v>
          </cell>
          <cell r="I39">
            <v>0</v>
          </cell>
          <cell r="J39" t="e">
            <v>#DIV/0!</v>
          </cell>
          <cell r="K39" t="e">
            <v>#DIV/0!</v>
          </cell>
          <cell r="L39" t="e">
            <v>#DIV/0!</v>
          </cell>
          <cell r="M39">
            <v>0</v>
          </cell>
          <cell r="O39">
            <v>0</v>
          </cell>
        </row>
        <row r="40">
          <cell r="E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O40" t="str">
            <v xml:space="preserve"> </v>
          </cell>
        </row>
        <row r="41">
          <cell r="D41">
            <v>0</v>
          </cell>
          <cell r="E41">
            <v>0</v>
          </cell>
          <cell r="G41">
            <v>0</v>
          </cell>
          <cell r="H41">
            <v>0</v>
          </cell>
          <cell r="I41">
            <v>0</v>
          </cell>
          <cell r="J41" t="e">
            <v>#DIV/0!</v>
          </cell>
          <cell r="K41" t="e">
            <v>#DIV/0!</v>
          </cell>
          <cell r="L41" t="e">
            <v>#DIV/0!</v>
          </cell>
          <cell r="M41">
            <v>0</v>
          </cell>
          <cell r="O41">
            <v>0</v>
          </cell>
        </row>
        <row r="42">
          <cell r="E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O42" t="str">
            <v xml:space="preserve"> </v>
          </cell>
        </row>
        <row r="43">
          <cell r="D43">
            <v>0</v>
          </cell>
          <cell r="E43">
            <v>0</v>
          </cell>
          <cell r="G43">
            <v>0</v>
          </cell>
          <cell r="H43">
            <v>0</v>
          </cell>
          <cell r="I43">
            <v>0</v>
          </cell>
          <cell r="J43" t="e">
            <v>#DIV/0!</v>
          </cell>
          <cell r="K43" t="e">
            <v>#DIV/0!</v>
          </cell>
          <cell r="L43" t="e">
            <v>#DIV/0!</v>
          </cell>
          <cell r="M43">
            <v>0</v>
          </cell>
          <cell r="O43">
            <v>0</v>
          </cell>
        </row>
        <row r="44">
          <cell r="E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O44" t="str">
            <v xml:space="preserve"> </v>
          </cell>
        </row>
        <row r="45">
          <cell r="D45">
            <v>0</v>
          </cell>
          <cell r="E45">
            <v>0</v>
          </cell>
          <cell r="G45">
            <v>0</v>
          </cell>
          <cell r="H45">
            <v>0</v>
          </cell>
          <cell r="I45">
            <v>0</v>
          </cell>
          <cell r="J45" t="e">
            <v>#DIV/0!</v>
          </cell>
          <cell r="K45" t="e">
            <v>#DIV/0!</v>
          </cell>
          <cell r="L45" t="e">
            <v>#DIV/0!</v>
          </cell>
          <cell r="M45">
            <v>0</v>
          </cell>
          <cell r="O45">
            <v>0</v>
          </cell>
        </row>
        <row r="46">
          <cell r="E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O46" t="str">
            <v xml:space="preserve"> </v>
          </cell>
        </row>
        <row r="47">
          <cell r="D47">
            <v>0</v>
          </cell>
          <cell r="E47">
            <v>0</v>
          </cell>
          <cell r="G47">
            <v>0</v>
          </cell>
          <cell r="H47">
            <v>0</v>
          </cell>
          <cell r="I47">
            <v>0</v>
          </cell>
          <cell r="J47" t="e">
            <v>#DIV/0!</v>
          </cell>
          <cell r="K47" t="e">
            <v>#DIV/0!</v>
          </cell>
          <cell r="L47" t="e">
            <v>#DIV/0!</v>
          </cell>
          <cell r="M47">
            <v>0</v>
          </cell>
          <cell r="O47">
            <v>0</v>
          </cell>
        </row>
        <row r="48">
          <cell r="E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O48" t="str">
            <v xml:space="preserve"> </v>
          </cell>
        </row>
        <row r="49">
          <cell r="D49">
            <v>0</v>
          </cell>
          <cell r="E49">
            <v>0</v>
          </cell>
          <cell r="G49">
            <v>0</v>
          </cell>
          <cell r="H49">
            <v>0</v>
          </cell>
          <cell r="I49">
            <v>0</v>
          </cell>
          <cell r="J49" t="e">
            <v>#DIV/0!</v>
          </cell>
          <cell r="K49" t="e">
            <v>#DIV/0!</v>
          </cell>
          <cell r="L49" t="e">
            <v>#DIV/0!</v>
          </cell>
          <cell r="M49">
            <v>0</v>
          </cell>
          <cell r="O49">
            <v>0</v>
          </cell>
        </row>
        <row r="50">
          <cell r="E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O50" t="str">
            <v xml:space="preserve"> </v>
          </cell>
        </row>
        <row r="51">
          <cell r="D51">
            <v>0</v>
          </cell>
          <cell r="E51">
            <v>0</v>
          </cell>
          <cell r="G51">
            <v>0</v>
          </cell>
          <cell r="H51">
            <v>0</v>
          </cell>
          <cell r="I51">
            <v>0</v>
          </cell>
          <cell r="J51" t="e">
            <v>#DIV/0!</v>
          </cell>
          <cell r="K51" t="e">
            <v>#DIV/0!</v>
          </cell>
          <cell r="L51" t="e">
            <v>#DIV/0!</v>
          </cell>
          <cell r="M51">
            <v>0</v>
          </cell>
          <cell r="O51">
            <v>0</v>
          </cell>
        </row>
        <row r="52">
          <cell r="E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O52" t="str">
            <v xml:space="preserve"> </v>
          </cell>
        </row>
        <row r="53">
          <cell r="D53">
            <v>0</v>
          </cell>
          <cell r="E53">
            <v>0</v>
          </cell>
          <cell r="G53">
            <v>0</v>
          </cell>
          <cell r="H53">
            <v>0</v>
          </cell>
          <cell r="I53">
            <v>0</v>
          </cell>
          <cell r="J53" t="e">
            <v>#DIV/0!</v>
          </cell>
          <cell r="K53" t="e">
            <v>#DIV/0!</v>
          </cell>
          <cell r="L53" t="e">
            <v>#DIV/0!</v>
          </cell>
          <cell r="M53">
            <v>0</v>
          </cell>
          <cell r="O53">
            <v>0</v>
          </cell>
        </row>
        <row r="54">
          <cell r="E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O54" t="str">
            <v xml:space="preserve"> </v>
          </cell>
        </row>
        <row r="56">
          <cell r="D56">
            <v>0</v>
          </cell>
          <cell r="E56">
            <v>0</v>
          </cell>
          <cell r="F56">
            <v>0</v>
          </cell>
          <cell r="G56">
            <v>0</v>
          </cell>
          <cell r="H56">
            <v>0</v>
          </cell>
          <cell r="I56">
            <v>0</v>
          </cell>
          <cell r="J56" t="e">
            <v>#DIV/0!</v>
          </cell>
          <cell r="K56" t="e">
            <v>#DIV/0!</v>
          </cell>
          <cell r="L56" t="e">
            <v>#DIV/0!</v>
          </cell>
          <cell r="M56">
            <v>0</v>
          </cell>
          <cell r="N56">
            <v>0</v>
          </cell>
          <cell r="O56">
            <v>0</v>
          </cell>
        </row>
        <row r="62">
          <cell r="D62" t="str">
            <v>NOMINAL</v>
          </cell>
          <cell r="E62" t="str">
            <v>CUMULATIVE</v>
          </cell>
          <cell r="F62">
            <v>1995</v>
          </cell>
          <cell r="G62" t="str">
            <v>JAN-MAR</v>
          </cell>
          <cell r="H62" t="str">
            <v>CUM CAP EX</v>
          </cell>
          <cell r="I62" t="str">
            <v>Y.T.D.</v>
          </cell>
          <cell r="J62" t="str">
            <v>% OF</v>
          </cell>
          <cell r="K62" t="str">
            <v>PROFIT/</v>
          </cell>
          <cell r="L62" t="str">
            <v>YTD</v>
          </cell>
          <cell r="M62" t="str">
            <v>Y.T.D.</v>
          </cell>
          <cell r="N62" t="str">
            <v>PRIOR MTH</v>
          </cell>
          <cell r="O62" t="str">
            <v xml:space="preserve">CURRENT </v>
          </cell>
        </row>
        <row r="63">
          <cell r="D63" t="str">
            <v>CAPITAL</v>
          </cell>
          <cell r="E63" t="str">
            <v>CAPITAL</v>
          </cell>
          <cell r="F63" t="str">
            <v>CLAW</v>
          </cell>
          <cell r="G63" t="str">
            <v>MGMT</v>
          </cell>
          <cell r="H63" t="str">
            <v>MGMT</v>
          </cell>
          <cell r="I63" t="str">
            <v>MGMT</v>
          </cell>
          <cell r="J63" t="str">
            <v>TOTAL</v>
          </cell>
          <cell r="K63" t="str">
            <v>(LOSS) IN</v>
          </cell>
          <cell r="L63" t="str">
            <v>PROFIT/</v>
          </cell>
          <cell r="M63" t="str">
            <v>PERF</v>
          </cell>
          <cell r="N63" t="str">
            <v>PERF</v>
          </cell>
          <cell r="O63" t="str">
            <v>MONTH</v>
          </cell>
        </row>
        <row r="64">
          <cell r="D64" t="str">
            <v>ACCOUNT</v>
          </cell>
          <cell r="E64" t="str">
            <v>ACCOUNT</v>
          </cell>
          <cell r="F64" t="str">
            <v>BACK</v>
          </cell>
          <cell r="G64" t="str">
            <v>FEES</v>
          </cell>
          <cell r="H64" t="str">
            <v>FEES</v>
          </cell>
          <cell r="I64" t="str">
            <v>FEES</v>
          </cell>
          <cell r="J64" t="str">
            <v>FUND</v>
          </cell>
          <cell r="K64" t="str">
            <v>MONTH</v>
          </cell>
          <cell r="L64" t="str">
            <v>(LOSS)</v>
          </cell>
          <cell r="M64" t="str">
            <v>FEE</v>
          </cell>
          <cell r="N64" t="str">
            <v>FEE</v>
          </cell>
          <cell r="O64" t="str">
            <v>ADJUSTMENT</v>
          </cell>
        </row>
        <row r="66">
          <cell r="D66">
            <v>0</v>
          </cell>
          <cell r="E66" t="e">
            <v>#DIV/0!</v>
          </cell>
          <cell r="F66">
            <v>0</v>
          </cell>
          <cell r="G66">
            <v>0</v>
          </cell>
          <cell r="H66" t="e">
            <v>#DIV/0!</v>
          </cell>
          <cell r="I66">
            <v>0</v>
          </cell>
          <cell r="J66" t="e">
            <v>#DIV/0!</v>
          </cell>
          <cell r="K66" t="e">
            <v>#DIV/0!</v>
          </cell>
          <cell r="L66" t="e">
            <v>#DIV/0!</v>
          </cell>
          <cell r="M66">
            <v>0</v>
          </cell>
          <cell r="N66">
            <v>0</v>
          </cell>
          <cell r="O66">
            <v>0</v>
          </cell>
        </row>
        <row r="67">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row>
        <row r="68">
          <cell r="D68">
            <v>0</v>
          </cell>
          <cell r="E68" t="e">
            <v>#DIV/0!</v>
          </cell>
          <cell r="F68">
            <v>0</v>
          </cell>
          <cell r="G68">
            <v>0</v>
          </cell>
          <cell r="H68" t="e">
            <v>#DIV/0!</v>
          </cell>
          <cell r="I68">
            <v>0</v>
          </cell>
          <cell r="J68" t="e">
            <v>#DIV/0!</v>
          </cell>
          <cell r="K68" t="e">
            <v>#DIV/0!</v>
          </cell>
          <cell r="L68" t="e">
            <v>#DIV/0!</v>
          </cell>
          <cell r="M68">
            <v>0</v>
          </cell>
          <cell r="N68">
            <v>0</v>
          </cell>
          <cell r="O68">
            <v>0</v>
          </cell>
        </row>
        <row r="69">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row>
        <row r="70">
          <cell r="D70">
            <v>0</v>
          </cell>
          <cell r="E70" t="e">
            <v>#DIV/0!</v>
          </cell>
          <cell r="F70">
            <v>0</v>
          </cell>
          <cell r="G70">
            <v>0</v>
          </cell>
          <cell r="H70" t="e">
            <v>#DIV/0!</v>
          </cell>
          <cell r="I70">
            <v>0</v>
          </cell>
          <cell r="J70" t="e">
            <v>#DIV/0!</v>
          </cell>
          <cell r="K70" t="e">
            <v>#DIV/0!</v>
          </cell>
          <cell r="L70" t="e">
            <v>#DIV/0!</v>
          </cell>
          <cell r="M70">
            <v>0</v>
          </cell>
          <cell r="N70">
            <v>0</v>
          </cell>
          <cell r="O70">
            <v>0</v>
          </cell>
        </row>
        <row r="71">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row>
        <row r="72">
          <cell r="D72">
            <v>0</v>
          </cell>
          <cell r="E72" t="e">
            <v>#DIV/0!</v>
          </cell>
          <cell r="F72">
            <v>0</v>
          </cell>
          <cell r="G72">
            <v>0</v>
          </cell>
          <cell r="H72" t="e">
            <v>#DIV/0!</v>
          </cell>
          <cell r="I72">
            <v>0</v>
          </cell>
          <cell r="J72" t="e">
            <v>#DIV/0!</v>
          </cell>
          <cell r="K72" t="e">
            <v>#DIV/0!</v>
          </cell>
          <cell r="L72" t="e">
            <v>#DIV/0!</v>
          </cell>
          <cell r="M72">
            <v>0</v>
          </cell>
          <cell r="N72">
            <v>0</v>
          </cell>
          <cell r="O72">
            <v>0</v>
          </cell>
        </row>
        <row r="73">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row>
        <row r="74">
          <cell r="D74">
            <v>0</v>
          </cell>
          <cell r="E74" t="e">
            <v>#DIV/0!</v>
          </cell>
          <cell r="F74">
            <v>0</v>
          </cell>
          <cell r="G74">
            <v>0</v>
          </cell>
          <cell r="H74" t="e">
            <v>#DIV/0!</v>
          </cell>
          <cell r="I74">
            <v>0</v>
          </cell>
          <cell r="J74" t="e">
            <v>#DIV/0!</v>
          </cell>
          <cell r="K74" t="e">
            <v>#DIV/0!</v>
          </cell>
          <cell r="L74" t="e">
            <v>#DIV/0!</v>
          </cell>
          <cell r="M74">
            <v>0</v>
          </cell>
          <cell r="N74">
            <v>0</v>
          </cell>
          <cell r="O74">
            <v>0</v>
          </cell>
        </row>
        <row r="75">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row>
        <row r="76">
          <cell r="D76">
            <v>0</v>
          </cell>
          <cell r="E76" t="e">
            <v>#DIV/0!</v>
          </cell>
          <cell r="F76">
            <v>0</v>
          </cell>
          <cell r="G76">
            <v>0</v>
          </cell>
          <cell r="H76" t="e">
            <v>#DIV/0!</v>
          </cell>
          <cell r="I76">
            <v>0</v>
          </cell>
          <cell r="J76" t="e">
            <v>#DIV/0!</v>
          </cell>
          <cell r="K76" t="e">
            <v>#DIV/0!</v>
          </cell>
          <cell r="L76" t="e">
            <v>#DIV/0!</v>
          </cell>
          <cell r="M76">
            <v>0</v>
          </cell>
          <cell r="N76">
            <v>0</v>
          </cell>
          <cell r="O76">
            <v>0</v>
          </cell>
        </row>
        <row r="77">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row>
        <row r="78">
          <cell r="D78">
            <v>0</v>
          </cell>
          <cell r="E78" t="e">
            <v>#DIV/0!</v>
          </cell>
          <cell r="F78">
            <v>0</v>
          </cell>
          <cell r="G78">
            <v>0</v>
          </cell>
          <cell r="H78" t="e">
            <v>#DIV/0!</v>
          </cell>
          <cell r="I78">
            <v>0</v>
          </cell>
          <cell r="J78" t="e">
            <v>#DIV/0!</v>
          </cell>
          <cell r="K78" t="e">
            <v>#DIV/0!</v>
          </cell>
          <cell r="L78" t="e">
            <v>#DIV/0!</v>
          </cell>
          <cell r="M78">
            <v>0</v>
          </cell>
          <cell r="N78">
            <v>0</v>
          </cell>
          <cell r="O78">
            <v>0</v>
          </cell>
        </row>
        <row r="79">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row>
        <row r="80">
          <cell r="D80">
            <v>0</v>
          </cell>
          <cell r="E80" t="e">
            <v>#DIV/0!</v>
          </cell>
          <cell r="F80">
            <v>0</v>
          </cell>
          <cell r="G80">
            <v>0</v>
          </cell>
          <cell r="H80" t="e">
            <v>#DIV/0!</v>
          </cell>
          <cell r="I80">
            <v>0</v>
          </cell>
          <cell r="J80" t="e">
            <v>#DIV/0!</v>
          </cell>
          <cell r="K80" t="e">
            <v>#DIV/0!</v>
          </cell>
          <cell r="L80" t="e">
            <v>#DIV/0!</v>
          </cell>
          <cell r="M80">
            <v>0</v>
          </cell>
          <cell r="N80">
            <v>0</v>
          </cell>
          <cell r="O80">
            <v>0</v>
          </cell>
        </row>
        <row r="81">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row>
        <row r="82">
          <cell r="D82">
            <v>0</v>
          </cell>
          <cell r="E82" t="e">
            <v>#DIV/0!</v>
          </cell>
          <cell r="F82">
            <v>0</v>
          </cell>
          <cell r="G82">
            <v>0</v>
          </cell>
          <cell r="H82" t="e">
            <v>#DIV/0!</v>
          </cell>
          <cell r="I82">
            <v>0</v>
          </cell>
          <cell r="J82" t="e">
            <v>#DIV/0!</v>
          </cell>
          <cell r="K82" t="e">
            <v>#DIV/0!</v>
          </cell>
          <cell r="L82" t="e">
            <v>#DIV/0!</v>
          </cell>
          <cell r="M82">
            <v>0</v>
          </cell>
          <cell r="N82">
            <v>0</v>
          </cell>
          <cell r="O82">
            <v>0</v>
          </cell>
        </row>
        <row r="83">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row>
        <row r="84">
          <cell r="D84">
            <v>0</v>
          </cell>
          <cell r="E84" t="e">
            <v>#DIV/0!</v>
          </cell>
          <cell r="F84">
            <v>0</v>
          </cell>
          <cell r="G84">
            <v>0</v>
          </cell>
          <cell r="H84" t="e">
            <v>#DIV/0!</v>
          </cell>
          <cell r="I84">
            <v>0</v>
          </cell>
          <cell r="J84" t="e">
            <v>#DIV/0!</v>
          </cell>
          <cell r="K84" t="e">
            <v>#DIV/0!</v>
          </cell>
          <cell r="L84" t="e">
            <v>#DIV/0!</v>
          </cell>
          <cell r="M84">
            <v>0</v>
          </cell>
          <cell r="N84">
            <v>0</v>
          </cell>
          <cell r="O84">
            <v>0</v>
          </cell>
        </row>
        <row r="85">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row>
        <row r="86">
          <cell r="D86">
            <v>0</v>
          </cell>
          <cell r="E86" t="e">
            <v>#DIV/0!</v>
          </cell>
          <cell r="F86">
            <v>0</v>
          </cell>
          <cell r="G86">
            <v>0</v>
          </cell>
          <cell r="H86" t="e">
            <v>#DIV/0!</v>
          </cell>
          <cell r="I86">
            <v>0</v>
          </cell>
          <cell r="J86" t="e">
            <v>#DIV/0!</v>
          </cell>
          <cell r="K86" t="e">
            <v>#DIV/0!</v>
          </cell>
          <cell r="L86" t="e">
            <v>#DIV/0!</v>
          </cell>
          <cell r="M86">
            <v>0</v>
          </cell>
          <cell r="N86">
            <v>0</v>
          </cell>
          <cell r="O86">
            <v>0</v>
          </cell>
        </row>
        <row r="87">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row>
        <row r="88">
          <cell r="D88">
            <v>0</v>
          </cell>
          <cell r="E88" t="e">
            <v>#DIV/0!</v>
          </cell>
          <cell r="F88">
            <v>0</v>
          </cell>
          <cell r="G88">
            <v>0</v>
          </cell>
          <cell r="H88" t="e">
            <v>#DIV/0!</v>
          </cell>
          <cell r="I88">
            <v>0</v>
          </cell>
          <cell r="J88" t="e">
            <v>#DIV/0!</v>
          </cell>
          <cell r="K88" t="e">
            <v>#DIV/0!</v>
          </cell>
          <cell r="L88" t="e">
            <v>#DIV/0!</v>
          </cell>
          <cell r="M88">
            <v>0</v>
          </cell>
          <cell r="N88">
            <v>0</v>
          </cell>
          <cell r="O88">
            <v>0</v>
          </cell>
        </row>
        <row r="89">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row>
        <row r="91">
          <cell r="D91">
            <v>0</v>
          </cell>
          <cell r="E91" t="e">
            <v>#DIV/0!</v>
          </cell>
          <cell r="F91">
            <v>0</v>
          </cell>
          <cell r="G91">
            <v>0</v>
          </cell>
          <cell r="H91" t="e">
            <v>#DIV/0!</v>
          </cell>
          <cell r="I91">
            <v>0</v>
          </cell>
          <cell r="J91" t="e">
            <v>#DIV/0!</v>
          </cell>
          <cell r="K91" t="e">
            <v>#DIV/0!</v>
          </cell>
          <cell r="L91" t="e">
            <v>#DIV/0!</v>
          </cell>
          <cell r="M91">
            <v>0</v>
          </cell>
          <cell r="N91">
            <v>0</v>
          </cell>
          <cell r="O91">
            <v>0</v>
          </cell>
        </row>
        <row r="96">
          <cell r="D96" t="str">
            <v>NOMINAL</v>
          </cell>
          <cell r="E96" t="str">
            <v>CUMULATIVE</v>
          </cell>
          <cell r="G96" t="str">
            <v>JAN-MAR</v>
          </cell>
          <cell r="H96" t="str">
            <v>CUM CAP EX</v>
          </cell>
          <cell r="I96" t="str">
            <v>Y.T.D.</v>
          </cell>
          <cell r="J96" t="str">
            <v>% OF</v>
          </cell>
          <cell r="K96" t="str">
            <v>PROFIT/</v>
          </cell>
          <cell r="L96" t="str">
            <v>YTD</v>
          </cell>
          <cell r="M96" t="str">
            <v>Y.T.D.</v>
          </cell>
          <cell r="N96" t="str">
            <v>PRIOR MTH</v>
          </cell>
          <cell r="O96" t="str">
            <v xml:space="preserve">CURRENT </v>
          </cell>
        </row>
        <row r="97">
          <cell r="D97" t="str">
            <v>CAPITAL</v>
          </cell>
          <cell r="E97" t="str">
            <v>CAPITAL</v>
          </cell>
          <cell r="F97" t="str">
            <v>1996</v>
          </cell>
          <cell r="G97" t="str">
            <v>MGMT</v>
          </cell>
          <cell r="H97" t="str">
            <v>MGMT</v>
          </cell>
          <cell r="I97" t="str">
            <v>MGMT</v>
          </cell>
          <cell r="J97" t="str">
            <v>TOTAL</v>
          </cell>
          <cell r="K97" t="str">
            <v>(LOSS) IN</v>
          </cell>
          <cell r="L97" t="str">
            <v>PROFIT/</v>
          </cell>
          <cell r="M97" t="str">
            <v>PERF</v>
          </cell>
          <cell r="N97" t="str">
            <v>PERF</v>
          </cell>
          <cell r="O97" t="str">
            <v>MONTH</v>
          </cell>
        </row>
        <row r="98">
          <cell r="D98" t="str">
            <v>ACCOUNT</v>
          </cell>
          <cell r="E98" t="str">
            <v>ACCOUNT</v>
          </cell>
          <cell r="F98" t="str">
            <v>CLAWBACK</v>
          </cell>
          <cell r="G98" t="str">
            <v>FEES</v>
          </cell>
          <cell r="H98" t="str">
            <v>FEES</v>
          </cell>
          <cell r="I98" t="str">
            <v>FEES</v>
          </cell>
          <cell r="J98" t="str">
            <v>FUND</v>
          </cell>
          <cell r="K98" t="str">
            <v>MONTH</v>
          </cell>
          <cell r="L98" t="str">
            <v>(LOSS)</v>
          </cell>
          <cell r="M98" t="str">
            <v>FEE</v>
          </cell>
          <cell r="N98" t="str">
            <v>FEE</v>
          </cell>
          <cell r="O98" t="str">
            <v>ADJUSTMENT</v>
          </cell>
        </row>
        <row r="100">
          <cell r="D100">
            <v>0</v>
          </cell>
          <cell r="E100" t="e">
            <v>#DIV/0!</v>
          </cell>
          <cell r="F100">
            <v>0</v>
          </cell>
          <cell r="G100">
            <v>0</v>
          </cell>
          <cell r="H100" t="e">
            <v>#DIV/0!</v>
          </cell>
          <cell r="I100">
            <v>0</v>
          </cell>
          <cell r="J100" t="e">
            <v>#DIV/0!</v>
          </cell>
          <cell r="K100" t="e">
            <v>#DIV/0!</v>
          </cell>
          <cell r="L100" t="e">
            <v>#DIV/0!</v>
          </cell>
          <cell r="M100">
            <v>0</v>
          </cell>
          <cell r="N100">
            <v>0</v>
          </cell>
          <cell r="O100">
            <v>0</v>
          </cell>
        </row>
        <row r="101">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row>
        <row r="102">
          <cell r="D102">
            <v>0</v>
          </cell>
          <cell r="E102" t="e">
            <v>#DIV/0!</v>
          </cell>
          <cell r="F102">
            <v>0</v>
          </cell>
          <cell r="G102">
            <v>0</v>
          </cell>
          <cell r="H102" t="e">
            <v>#DIV/0!</v>
          </cell>
          <cell r="I102">
            <v>0</v>
          </cell>
          <cell r="J102" t="e">
            <v>#DIV/0!</v>
          </cell>
          <cell r="K102" t="e">
            <v>#DIV/0!</v>
          </cell>
          <cell r="L102" t="e">
            <v>#DIV/0!</v>
          </cell>
          <cell r="M102">
            <v>0</v>
          </cell>
          <cell r="N102">
            <v>0</v>
          </cell>
          <cell r="O102">
            <v>0</v>
          </cell>
        </row>
        <row r="103">
          <cell r="D103" t="str">
            <v xml:space="preserve"> </v>
          </cell>
          <cell r="E103" t="str">
            <v xml:space="preserve"> </v>
          </cell>
          <cell r="F103" t="str">
            <v xml:space="preserve"> </v>
          </cell>
          <cell r="G103" t="str">
            <v xml:space="preserve"> </v>
          </cell>
          <cell r="H103" t="str">
            <v xml:space="preserve"> </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row>
        <row r="104">
          <cell r="D104">
            <v>0</v>
          </cell>
          <cell r="E104" t="e">
            <v>#DIV/0!</v>
          </cell>
          <cell r="F104">
            <v>0</v>
          </cell>
          <cell r="G104">
            <v>0</v>
          </cell>
          <cell r="H104" t="e">
            <v>#DIV/0!</v>
          </cell>
          <cell r="I104">
            <v>0</v>
          </cell>
          <cell r="J104" t="e">
            <v>#DIV/0!</v>
          </cell>
          <cell r="K104" t="e">
            <v>#DIV/0!</v>
          </cell>
          <cell r="L104" t="e">
            <v>#DIV/0!</v>
          </cell>
          <cell r="M104">
            <v>0</v>
          </cell>
          <cell r="N104">
            <v>0</v>
          </cell>
          <cell r="O104">
            <v>0</v>
          </cell>
        </row>
        <row r="105">
          <cell r="D105" t="str">
            <v xml:space="preserve"> </v>
          </cell>
          <cell r="E105" t="str">
            <v xml:space="preserve"> </v>
          </cell>
          <cell r="F105" t="str">
            <v xml:space="preserve"> </v>
          </cell>
          <cell r="G105" t="str">
            <v xml:space="preserve"> </v>
          </cell>
          <cell r="H105" t="str">
            <v xml:space="preserve"> </v>
          </cell>
          <cell r="I105" t="str">
            <v xml:space="preserve"> </v>
          </cell>
          <cell r="J105" t="str">
            <v xml:space="preserve"> </v>
          </cell>
          <cell r="K105" t="str">
            <v xml:space="preserve"> </v>
          </cell>
          <cell r="L105" t="str">
            <v xml:space="preserve"> </v>
          </cell>
          <cell r="M105" t="str">
            <v xml:space="preserve"> </v>
          </cell>
          <cell r="N105" t="str">
            <v xml:space="preserve"> </v>
          </cell>
          <cell r="O105" t="str">
            <v xml:space="preserve"> </v>
          </cell>
        </row>
        <row r="106">
          <cell r="D106">
            <v>0</v>
          </cell>
          <cell r="E106" t="e">
            <v>#DIV/0!</v>
          </cell>
          <cell r="F106">
            <v>0</v>
          </cell>
          <cell r="G106">
            <v>0</v>
          </cell>
          <cell r="H106" t="e">
            <v>#DIV/0!</v>
          </cell>
          <cell r="I106">
            <v>0</v>
          </cell>
          <cell r="J106" t="e">
            <v>#DIV/0!</v>
          </cell>
          <cell r="K106" t="e">
            <v>#DIV/0!</v>
          </cell>
          <cell r="L106" t="e">
            <v>#DIV/0!</v>
          </cell>
          <cell r="M106">
            <v>0</v>
          </cell>
          <cell r="N106">
            <v>0</v>
          </cell>
          <cell r="O106">
            <v>0</v>
          </cell>
        </row>
        <row r="107">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row>
        <row r="108">
          <cell r="D108">
            <v>0</v>
          </cell>
          <cell r="E108" t="e">
            <v>#DIV/0!</v>
          </cell>
          <cell r="F108">
            <v>0</v>
          </cell>
          <cell r="G108">
            <v>0</v>
          </cell>
          <cell r="H108" t="e">
            <v>#DIV/0!</v>
          </cell>
          <cell r="I108">
            <v>0</v>
          </cell>
          <cell r="J108" t="e">
            <v>#DIV/0!</v>
          </cell>
          <cell r="K108" t="e">
            <v>#DIV/0!</v>
          </cell>
          <cell r="L108" t="e">
            <v>#DIV/0!</v>
          </cell>
          <cell r="M108">
            <v>0</v>
          </cell>
          <cell r="N108">
            <v>0</v>
          </cell>
          <cell r="O108">
            <v>0</v>
          </cell>
        </row>
        <row r="109">
          <cell r="D109" t="str">
            <v xml:space="preserve"> </v>
          </cell>
          <cell r="E109" t="str">
            <v xml:space="preserve"> </v>
          </cell>
          <cell r="F109" t="str">
            <v xml:space="preserve"> </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row>
        <row r="110">
          <cell r="D110">
            <v>0</v>
          </cell>
          <cell r="E110" t="e">
            <v>#DIV/0!</v>
          </cell>
          <cell r="F110">
            <v>0</v>
          </cell>
          <cell r="G110">
            <v>0</v>
          </cell>
          <cell r="H110" t="e">
            <v>#DIV/0!</v>
          </cell>
          <cell r="I110">
            <v>0</v>
          </cell>
          <cell r="J110" t="e">
            <v>#DIV/0!</v>
          </cell>
          <cell r="K110" t="e">
            <v>#DIV/0!</v>
          </cell>
          <cell r="L110" t="e">
            <v>#DIV/0!</v>
          </cell>
          <cell r="M110">
            <v>0</v>
          </cell>
          <cell r="N110">
            <v>0</v>
          </cell>
          <cell r="O110">
            <v>0</v>
          </cell>
        </row>
        <row r="111">
          <cell r="D111" t="str">
            <v xml:space="preserve"> </v>
          </cell>
          <cell r="E111" t="str">
            <v xml:space="preserve"> </v>
          </cell>
          <cell r="F111" t="str">
            <v xml:space="preserve"> </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row>
        <row r="112">
          <cell r="D112">
            <v>0</v>
          </cell>
          <cell r="E112" t="e">
            <v>#DIV/0!</v>
          </cell>
          <cell r="F112">
            <v>0</v>
          </cell>
          <cell r="G112">
            <v>0</v>
          </cell>
          <cell r="H112" t="e">
            <v>#DIV/0!</v>
          </cell>
          <cell r="I112">
            <v>0</v>
          </cell>
          <cell r="J112" t="e">
            <v>#DIV/0!</v>
          </cell>
          <cell r="K112" t="e">
            <v>#DIV/0!</v>
          </cell>
          <cell r="L112" t="e">
            <v>#DIV/0!</v>
          </cell>
          <cell r="M112">
            <v>0</v>
          </cell>
          <cell r="N112">
            <v>0</v>
          </cell>
          <cell r="O112">
            <v>0</v>
          </cell>
        </row>
        <row r="113">
          <cell r="D113" t="str">
            <v xml:space="preserve"> </v>
          </cell>
          <cell r="E113" t="str">
            <v xml:space="preserve"> </v>
          </cell>
          <cell r="F113" t="str">
            <v xml:space="preserve"> </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row>
        <row r="114">
          <cell r="D114">
            <v>0</v>
          </cell>
          <cell r="E114" t="e">
            <v>#DIV/0!</v>
          </cell>
          <cell r="F114">
            <v>0</v>
          </cell>
          <cell r="G114">
            <v>0</v>
          </cell>
          <cell r="H114" t="e">
            <v>#DIV/0!</v>
          </cell>
          <cell r="I114">
            <v>0</v>
          </cell>
          <cell r="J114" t="e">
            <v>#DIV/0!</v>
          </cell>
          <cell r="K114" t="e">
            <v>#DIV/0!</v>
          </cell>
          <cell r="L114" t="e">
            <v>#DIV/0!</v>
          </cell>
          <cell r="M114">
            <v>0</v>
          </cell>
          <cell r="N114">
            <v>0</v>
          </cell>
          <cell r="O114">
            <v>0</v>
          </cell>
        </row>
        <row r="115">
          <cell r="D115" t="str">
            <v xml:space="preserve"> </v>
          </cell>
          <cell r="E115" t="str">
            <v xml:space="preserve"> </v>
          </cell>
          <cell r="F115" t="str">
            <v xml:space="preserve"> </v>
          </cell>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row>
        <row r="116">
          <cell r="D116">
            <v>0</v>
          </cell>
          <cell r="E116" t="e">
            <v>#DIV/0!</v>
          </cell>
          <cell r="F116">
            <v>0</v>
          </cell>
          <cell r="G116">
            <v>0</v>
          </cell>
          <cell r="H116" t="e">
            <v>#DIV/0!</v>
          </cell>
          <cell r="I116">
            <v>0</v>
          </cell>
          <cell r="J116" t="e">
            <v>#DIV/0!</v>
          </cell>
          <cell r="K116" t="e">
            <v>#DIV/0!</v>
          </cell>
          <cell r="L116" t="e">
            <v>#DIV/0!</v>
          </cell>
          <cell r="M116">
            <v>0</v>
          </cell>
          <cell r="N116">
            <v>0</v>
          </cell>
          <cell r="O116">
            <v>0</v>
          </cell>
        </row>
        <row r="117">
          <cell r="D117" t="str">
            <v xml:space="preserve"> </v>
          </cell>
          <cell r="E117" t="str">
            <v xml:space="preserve"> </v>
          </cell>
          <cell r="F117" t="str">
            <v xml:space="preserve"> </v>
          </cell>
          <cell r="G117" t="str">
            <v xml:space="preserve"> </v>
          </cell>
          <cell r="H117" t="str">
            <v xml:space="preserve"> </v>
          </cell>
          <cell r="I117" t="str">
            <v xml:space="preserve"> </v>
          </cell>
          <cell r="J117" t="str">
            <v xml:space="preserve"> </v>
          </cell>
          <cell r="K117" t="str">
            <v xml:space="preserve"> </v>
          </cell>
          <cell r="L117" t="str">
            <v xml:space="preserve"> </v>
          </cell>
          <cell r="M117" t="str">
            <v xml:space="preserve"> </v>
          </cell>
          <cell r="N117" t="str">
            <v xml:space="preserve"> </v>
          </cell>
          <cell r="O117" t="str">
            <v xml:space="preserve"> </v>
          </cell>
        </row>
        <row r="118">
          <cell r="D118">
            <v>0</v>
          </cell>
          <cell r="E118" t="e">
            <v>#DIV/0!</v>
          </cell>
          <cell r="F118">
            <v>0</v>
          </cell>
          <cell r="G118">
            <v>0</v>
          </cell>
          <cell r="H118" t="e">
            <v>#DIV/0!</v>
          </cell>
          <cell r="I118">
            <v>0</v>
          </cell>
          <cell r="J118" t="e">
            <v>#DIV/0!</v>
          </cell>
          <cell r="K118" t="e">
            <v>#DIV/0!</v>
          </cell>
          <cell r="L118" t="e">
            <v>#DIV/0!</v>
          </cell>
          <cell r="M118">
            <v>0</v>
          </cell>
          <cell r="N118">
            <v>0</v>
          </cell>
          <cell r="O118">
            <v>0</v>
          </cell>
        </row>
        <row r="119">
          <cell r="D119" t="str">
            <v xml:space="preserve"> </v>
          </cell>
          <cell r="E119" t="str">
            <v xml:space="preserve"> </v>
          </cell>
          <cell r="F119" t="str">
            <v xml:space="preserve"> </v>
          </cell>
          <cell r="G119" t="str">
            <v xml:space="preserve"> </v>
          </cell>
          <cell r="H119" t="str">
            <v xml:space="preserve"> </v>
          </cell>
          <cell r="I119" t="str">
            <v xml:space="preserve"> </v>
          </cell>
          <cell r="J119" t="str">
            <v xml:space="preserve"> </v>
          </cell>
          <cell r="K119" t="str">
            <v xml:space="preserve"> </v>
          </cell>
          <cell r="L119" t="str">
            <v xml:space="preserve"> </v>
          </cell>
          <cell r="M119" t="str">
            <v xml:space="preserve"> </v>
          </cell>
          <cell r="N119" t="str">
            <v xml:space="preserve"> </v>
          </cell>
          <cell r="O119" t="str">
            <v xml:space="preserve"> </v>
          </cell>
        </row>
        <row r="120">
          <cell r="D120">
            <v>0</v>
          </cell>
          <cell r="E120" t="e">
            <v>#DIV/0!</v>
          </cell>
          <cell r="F120">
            <v>0</v>
          </cell>
          <cell r="G120">
            <v>0</v>
          </cell>
          <cell r="H120" t="e">
            <v>#DIV/0!</v>
          </cell>
          <cell r="I120">
            <v>0</v>
          </cell>
          <cell r="J120" t="e">
            <v>#DIV/0!</v>
          </cell>
          <cell r="K120" t="e">
            <v>#DIV/0!</v>
          </cell>
          <cell r="L120" t="e">
            <v>#DIV/0!</v>
          </cell>
          <cell r="M120">
            <v>0</v>
          </cell>
          <cell r="N120">
            <v>0</v>
          </cell>
          <cell r="O120">
            <v>0</v>
          </cell>
        </row>
        <row r="121">
          <cell r="D121" t="str">
            <v xml:space="preserve"> </v>
          </cell>
          <cell r="E121" t="str">
            <v xml:space="preserve"> </v>
          </cell>
          <cell r="F121" t="str">
            <v xml:space="preserve"> </v>
          </cell>
          <cell r="G121" t="str">
            <v xml:space="preserve"> </v>
          </cell>
          <cell r="H121" t="str">
            <v xml:space="preserve"> </v>
          </cell>
          <cell r="I121" t="str">
            <v xml:space="preserve"> </v>
          </cell>
          <cell r="J121" t="str">
            <v xml:space="preserve"> </v>
          </cell>
          <cell r="K121" t="str">
            <v xml:space="preserve"> </v>
          </cell>
          <cell r="L121" t="str">
            <v xml:space="preserve"> </v>
          </cell>
          <cell r="M121" t="str">
            <v xml:space="preserve"> </v>
          </cell>
          <cell r="N121" t="str">
            <v xml:space="preserve"> </v>
          </cell>
          <cell r="O121" t="str">
            <v xml:space="preserve"> </v>
          </cell>
        </row>
        <row r="122">
          <cell r="D122">
            <v>0</v>
          </cell>
          <cell r="E122" t="e">
            <v>#DIV/0!</v>
          </cell>
          <cell r="F122">
            <v>0</v>
          </cell>
          <cell r="G122">
            <v>0</v>
          </cell>
          <cell r="H122" t="e">
            <v>#DIV/0!</v>
          </cell>
          <cell r="I122">
            <v>0</v>
          </cell>
          <cell r="J122" t="e">
            <v>#DIV/0!</v>
          </cell>
          <cell r="K122" t="e">
            <v>#DIV/0!</v>
          </cell>
          <cell r="L122" t="e">
            <v>#DIV/0!</v>
          </cell>
          <cell r="M122">
            <v>0</v>
          </cell>
          <cell r="N122">
            <v>0</v>
          </cell>
          <cell r="O122">
            <v>0</v>
          </cell>
        </row>
        <row r="124">
          <cell r="D124">
            <v>0</v>
          </cell>
          <cell r="E124" t="e">
            <v>#DIV/0!</v>
          </cell>
          <cell r="F124">
            <v>0</v>
          </cell>
          <cell r="G124">
            <v>0</v>
          </cell>
          <cell r="H124" t="e">
            <v>#DIV/0!</v>
          </cell>
          <cell r="I124">
            <v>0</v>
          </cell>
          <cell r="J124" t="e">
            <v>#DIV/0!</v>
          </cell>
          <cell r="K124" t="e">
            <v>#DIV/0!</v>
          </cell>
          <cell r="L124" t="e">
            <v>#DIV/0!</v>
          </cell>
          <cell r="M124">
            <v>0</v>
          </cell>
          <cell r="N124">
            <v>0</v>
          </cell>
          <cell r="O124">
            <v>0</v>
          </cell>
        </row>
        <row r="129">
          <cell r="D129" t="str">
            <v>NOMINAL</v>
          </cell>
          <cell r="E129" t="str">
            <v>CUMULATIVE</v>
          </cell>
          <cell r="G129" t="str">
            <v>APR-JUN</v>
          </cell>
          <cell r="H129" t="str">
            <v>CUM CAP EX</v>
          </cell>
          <cell r="I129" t="str">
            <v>Y.T.D.</v>
          </cell>
          <cell r="J129" t="str">
            <v>% OF</v>
          </cell>
          <cell r="K129" t="str">
            <v>PROFIT/</v>
          </cell>
          <cell r="L129" t="str">
            <v>YTD</v>
          </cell>
          <cell r="M129" t="str">
            <v>Y.T.D.</v>
          </cell>
          <cell r="N129" t="str">
            <v>PRIOR MTH</v>
          </cell>
          <cell r="O129" t="str">
            <v xml:space="preserve">CURRENT </v>
          </cell>
        </row>
        <row r="130">
          <cell r="D130" t="str">
            <v>CAPITAL</v>
          </cell>
          <cell r="E130" t="str">
            <v>CAPITAL</v>
          </cell>
          <cell r="F130" t="str">
            <v>1996</v>
          </cell>
          <cell r="G130" t="str">
            <v>MGMT</v>
          </cell>
          <cell r="H130" t="str">
            <v>MGMT</v>
          </cell>
          <cell r="I130" t="str">
            <v>MGMT</v>
          </cell>
          <cell r="J130" t="str">
            <v>TOTAL</v>
          </cell>
          <cell r="K130" t="str">
            <v>(LOSS) IN</v>
          </cell>
          <cell r="L130" t="str">
            <v>PROFIT/</v>
          </cell>
          <cell r="M130" t="str">
            <v>PERF</v>
          </cell>
          <cell r="N130" t="str">
            <v>PERF</v>
          </cell>
          <cell r="O130" t="str">
            <v>MONTH</v>
          </cell>
        </row>
        <row r="131">
          <cell r="D131" t="str">
            <v>ACCOUNT</v>
          </cell>
          <cell r="E131" t="str">
            <v>ACCOUNT</v>
          </cell>
          <cell r="F131" t="str">
            <v>CLAWBACK</v>
          </cell>
          <cell r="G131" t="str">
            <v>FEES</v>
          </cell>
          <cell r="H131" t="str">
            <v>FEES</v>
          </cell>
          <cell r="I131" t="str">
            <v>FEES</v>
          </cell>
          <cell r="J131" t="str">
            <v>FUND</v>
          </cell>
          <cell r="K131" t="str">
            <v>MONTH</v>
          </cell>
          <cell r="L131" t="str">
            <v>(LOSS)</v>
          </cell>
          <cell r="M131" t="str">
            <v>FEE</v>
          </cell>
          <cell r="N131" t="str">
            <v>FEE</v>
          </cell>
          <cell r="O131" t="str">
            <v>ADJUSTMENT</v>
          </cell>
        </row>
        <row r="133">
          <cell r="D133">
            <v>0</v>
          </cell>
          <cell r="E133" t="e">
            <v>#DIV/0!</v>
          </cell>
          <cell r="F133">
            <v>0</v>
          </cell>
          <cell r="G133">
            <v>0</v>
          </cell>
          <cell r="H133" t="e">
            <v>#DIV/0!</v>
          </cell>
          <cell r="I133">
            <v>0</v>
          </cell>
          <cell r="J133" t="e">
            <v>#DIV/0!</v>
          </cell>
          <cell r="K133" t="e">
            <v>#DIV/0!</v>
          </cell>
          <cell r="L133" t="e">
            <v>#DIV/0!</v>
          </cell>
          <cell r="M133">
            <v>0</v>
          </cell>
          <cell r="N133">
            <v>0</v>
          </cell>
          <cell r="O133">
            <v>0</v>
          </cell>
        </row>
        <row r="134">
          <cell r="D134" t="str">
            <v xml:space="preserve"> </v>
          </cell>
          <cell r="E134" t="str">
            <v xml:space="preserve"> </v>
          </cell>
          <cell r="F134" t="str">
            <v xml:space="preserve"> </v>
          </cell>
          <cell r="G134" t="str">
            <v xml:space="preserve"> </v>
          </cell>
          <cell r="H134" t="str">
            <v xml:space="preserve"> </v>
          </cell>
          <cell r="I134" t="str">
            <v xml:space="preserve"> </v>
          </cell>
          <cell r="J134" t="str">
            <v xml:space="preserve"> </v>
          </cell>
          <cell r="K134" t="str">
            <v xml:space="preserve"> </v>
          </cell>
          <cell r="L134" t="str">
            <v xml:space="preserve"> </v>
          </cell>
          <cell r="M134" t="str">
            <v xml:space="preserve"> </v>
          </cell>
          <cell r="N134" t="str">
            <v xml:space="preserve"> </v>
          </cell>
          <cell r="O134" t="str">
            <v xml:space="preserve"> </v>
          </cell>
        </row>
        <row r="135">
          <cell r="D135">
            <v>0</v>
          </cell>
          <cell r="E135" t="e">
            <v>#DIV/0!</v>
          </cell>
          <cell r="F135">
            <v>0</v>
          </cell>
          <cell r="G135">
            <v>0</v>
          </cell>
          <cell r="H135" t="e">
            <v>#DIV/0!</v>
          </cell>
          <cell r="I135">
            <v>0</v>
          </cell>
          <cell r="J135" t="e">
            <v>#DIV/0!</v>
          </cell>
          <cell r="K135" t="e">
            <v>#DIV/0!</v>
          </cell>
          <cell r="L135" t="e">
            <v>#DIV/0!</v>
          </cell>
          <cell r="M135">
            <v>0</v>
          </cell>
          <cell r="N135">
            <v>0</v>
          </cell>
          <cell r="O135">
            <v>0</v>
          </cell>
        </row>
        <row r="136">
          <cell r="D136" t="str">
            <v xml:space="preserve"> </v>
          </cell>
          <cell r="E136" t="str">
            <v xml:space="preserve"> </v>
          </cell>
          <cell r="F136" t="str">
            <v xml:space="preserve"> </v>
          </cell>
          <cell r="G136" t="str">
            <v xml:space="preserve"> </v>
          </cell>
          <cell r="H136" t="str">
            <v xml:space="preserve"> </v>
          </cell>
          <cell r="I136" t="str">
            <v xml:space="preserve"> </v>
          </cell>
          <cell r="J136" t="str">
            <v xml:space="preserve"> </v>
          </cell>
          <cell r="K136" t="str">
            <v xml:space="preserve"> </v>
          </cell>
          <cell r="L136" t="str">
            <v xml:space="preserve"> </v>
          </cell>
          <cell r="M136" t="str">
            <v xml:space="preserve"> </v>
          </cell>
          <cell r="N136" t="str">
            <v xml:space="preserve"> </v>
          </cell>
          <cell r="O136" t="str">
            <v xml:space="preserve"> </v>
          </cell>
        </row>
        <row r="137">
          <cell r="D137">
            <v>0</v>
          </cell>
          <cell r="E137" t="e">
            <v>#DIV/0!</v>
          </cell>
          <cell r="F137">
            <v>0</v>
          </cell>
          <cell r="G137">
            <v>0</v>
          </cell>
          <cell r="H137" t="e">
            <v>#DIV/0!</v>
          </cell>
          <cell r="I137">
            <v>0</v>
          </cell>
          <cell r="J137" t="e">
            <v>#DIV/0!</v>
          </cell>
          <cell r="K137" t="e">
            <v>#DIV/0!</v>
          </cell>
          <cell r="L137" t="e">
            <v>#DIV/0!</v>
          </cell>
          <cell r="M137">
            <v>0</v>
          </cell>
          <cell r="N137">
            <v>0</v>
          </cell>
          <cell r="O137">
            <v>0</v>
          </cell>
        </row>
        <row r="138">
          <cell r="D138" t="str">
            <v xml:space="preserve"> </v>
          </cell>
          <cell r="E138" t="str">
            <v xml:space="preserve"> </v>
          </cell>
          <cell r="F138" t="str">
            <v xml:space="preserve"> </v>
          </cell>
          <cell r="G138" t="str">
            <v xml:space="preserve"> </v>
          </cell>
          <cell r="H138" t="str">
            <v xml:space="preserve"> </v>
          </cell>
          <cell r="I138" t="str">
            <v xml:space="preserve"> </v>
          </cell>
          <cell r="J138" t="str">
            <v xml:space="preserve"> </v>
          </cell>
          <cell r="K138" t="str">
            <v xml:space="preserve"> </v>
          </cell>
          <cell r="L138" t="str">
            <v xml:space="preserve"> </v>
          </cell>
          <cell r="M138" t="str">
            <v xml:space="preserve"> </v>
          </cell>
          <cell r="N138" t="str">
            <v xml:space="preserve"> </v>
          </cell>
          <cell r="O138" t="str">
            <v xml:space="preserve"> </v>
          </cell>
        </row>
        <row r="139">
          <cell r="D139">
            <v>0</v>
          </cell>
          <cell r="E139" t="e">
            <v>#DIV/0!</v>
          </cell>
          <cell r="F139">
            <v>0</v>
          </cell>
          <cell r="G139">
            <v>0</v>
          </cell>
          <cell r="H139" t="e">
            <v>#DIV/0!</v>
          </cell>
          <cell r="I139">
            <v>0</v>
          </cell>
          <cell r="J139" t="e">
            <v>#DIV/0!</v>
          </cell>
          <cell r="K139" t="e">
            <v>#DIV/0!</v>
          </cell>
          <cell r="L139" t="e">
            <v>#DIV/0!</v>
          </cell>
          <cell r="M139">
            <v>0</v>
          </cell>
          <cell r="N139">
            <v>0</v>
          </cell>
          <cell r="O139">
            <v>0</v>
          </cell>
        </row>
        <row r="140">
          <cell r="D140" t="str">
            <v xml:space="preserve"> </v>
          </cell>
          <cell r="E140" t="str">
            <v xml:space="preserve"> </v>
          </cell>
          <cell r="F140" t="str">
            <v xml:space="preserve"> </v>
          </cell>
          <cell r="G140" t="str">
            <v xml:space="preserve"> </v>
          </cell>
          <cell r="H140" t="str">
            <v xml:space="preserve"> </v>
          </cell>
          <cell r="I140" t="str">
            <v xml:space="preserve"> </v>
          </cell>
          <cell r="J140" t="str">
            <v xml:space="preserve"> </v>
          </cell>
          <cell r="K140" t="str">
            <v xml:space="preserve"> </v>
          </cell>
          <cell r="L140" t="str">
            <v xml:space="preserve"> </v>
          </cell>
          <cell r="M140" t="str">
            <v xml:space="preserve"> </v>
          </cell>
          <cell r="N140" t="str">
            <v xml:space="preserve"> </v>
          </cell>
          <cell r="O140" t="str">
            <v xml:space="preserve"> </v>
          </cell>
        </row>
        <row r="141">
          <cell r="D141">
            <v>0</v>
          </cell>
          <cell r="E141" t="e">
            <v>#DIV/0!</v>
          </cell>
          <cell r="F141">
            <v>0</v>
          </cell>
          <cell r="G141">
            <v>0</v>
          </cell>
          <cell r="H141" t="e">
            <v>#DIV/0!</v>
          </cell>
          <cell r="I141">
            <v>0</v>
          </cell>
          <cell r="J141" t="e">
            <v>#DIV/0!</v>
          </cell>
          <cell r="K141" t="e">
            <v>#DIV/0!</v>
          </cell>
          <cell r="L141" t="e">
            <v>#DIV/0!</v>
          </cell>
          <cell r="M141">
            <v>0</v>
          </cell>
          <cell r="N141">
            <v>0</v>
          </cell>
          <cell r="O141">
            <v>0</v>
          </cell>
        </row>
        <row r="142">
          <cell r="D142" t="str">
            <v xml:space="preserve"> </v>
          </cell>
          <cell r="E142" t="str">
            <v xml:space="preserve"> </v>
          </cell>
          <cell r="F142" t="str">
            <v xml:space="preserve"> </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row>
        <row r="143">
          <cell r="D143">
            <v>0</v>
          </cell>
          <cell r="E143" t="e">
            <v>#DIV/0!</v>
          </cell>
          <cell r="F143">
            <v>0</v>
          </cell>
          <cell r="G143">
            <v>0</v>
          </cell>
          <cell r="H143" t="e">
            <v>#DIV/0!</v>
          </cell>
          <cell r="I143">
            <v>0</v>
          </cell>
          <cell r="J143" t="e">
            <v>#DIV/0!</v>
          </cell>
          <cell r="K143" t="e">
            <v>#DIV/0!</v>
          </cell>
          <cell r="L143" t="e">
            <v>#DIV/0!</v>
          </cell>
          <cell r="M143">
            <v>0</v>
          </cell>
          <cell r="N143">
            <v>0</v>
          </cell>
          <cell r="O143">
            <v>0</v>
          </cell>
        </row>
        <row r="144">
          <cell r="D144" t="str">
            <v xml:space="preserve"> </v>
          </cell>
          <cell r="E144" t="str">
            <v xml:space="preserve"> </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row>
        <row r="145">
          <cell r="D145">
            <v>0</v>
          </cell>
          <cell r="E145" t="e">
            <v>#DIV/0!</v>
          </cell>
          <cell r="F145">
            <v>0</v>
          </cell>
          <cell r="G145">
            <v>0</v>
          </cell>
          <cell r="H145" t="e">
            <v>#DIV/0!</v>
          </cell>
          <cell r="I145">
            <v>0</v>
          </cell>
          <cell r="J145" t="e">
            <v>#DIV/0!</v>
          </cell>
          <cell r="K145" t="e">
            <v>#DIV/0!</v>
          </cell>
          <cell r="L145" t="e">
            <v>#DIV/0!</v>
          </cell>
          <cell r="M145">
            <v>0</v>
          </cell>
          <cell r="N145">
            <v>0</v>
          </cell>
          <cell r="O145">
            <v>0</v>
          </cell>
        </row>
        <row r="146">
          <cell r="D146" t="str">
            <v xml:space="preserve"> </v>
          </cell>
          <cell r="E146" t="str">
            <v xml:space="preserve"> </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row>
        <row r="147">
          <cell r="D147">
            <v>0</v>
          </cell>
          <cell r="E147" t="e">
            <v>#DIV/0!</v>
          </cell>
          <cell r="F147">
            <v>0</v>
          </cell>
          <cell r="G147">
            <v>0</v>
          </cell>
          <cell r="H147" t="e">
            <v>#DIV/0!</v>
          </cell>
          <cell r="I147">
            <v>0</v>
          </cell>
          <cell r="J147" t="e">
            <v>#DIV/0!</v>
          </cell>
          <cell r="K147" t="e">
            <v>#DIV/0!</v>
          </cell>
          <cell r="L147" t="e">
            <v>#DIV/0!</v>
          </cell>
          <cell r="M147">
            <v>0</v>
          </cell>
          <cell r="N147">
            <v>0</v>
          </cell>
          <cell r="O147">
            <v>0</v>
          </cell>
        </row>
        <row r="148">
          <cell r="D148" t="str">
            <v xml:space="preserve"> </v>
          </cell>
          <cell r="E148" t="str">
            <v xml:space="preserve"> </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row>
        <row r="149">
          <cell r="D149">
            <v>0</v>
          </cell>
          <cell r="E149" t="e">
            <v>#DIV/0!</v>
          </cell>
          <cell r="F149">
            <v>0</v>
          </cell>
          <cell r="G149">
            <v>0</v>
          </cell>
          <cell r="H149" t="e">
            <v>#DIV/0!</v>
          </cell>
          <cell r="I149">
            <v>0</v>
          </cell>
          <cell r="J149" t="e">
            <v>#DIV/0!</v>
          </cell>
          <cell r="K149" t="e">
            <v>#DIV/0!</v>
          </cell>
          <cell r="L149" t="e">
            <v>#DIV/0!</v>
          </cell>
          <cell r="M149">
            <v>0</v>
          </cell>
          <cell r="N149">
            <v>0</v>
          </cell>
          <cell r="O149">
            <v>0</v>
          </cell>
        </row>
        <row r="150">
          <cell r="D150" t="str">
            <v xml:space="preserve"> </v>
          </cell>
          <cell r="E150" t="str">
            <v xml:space="preserve"> </v>
          </cell>
          <cell r="F150" t="str">
            <v xml:space="preserve"> </v>
          </cell>
          <cell r="G150" t="str">
            <v xml:space="preserve"> </v>
          </cell>
          <cell r="H150" t="str">
            <v xml:space="preserve"> </v>
          </cell>
          <cell r="I150" t="str">
            <v xml:space="preserve"> </v>
          </cell>
          <cell r="J150" t="str">
            <v xml:space="preserve"> </v>
          </cell>
          <cell r="K150" t="str">
            <v xml:space="preserve"> </v>
          </cell>
          <cell r="L150" t="str">
            <v xml:space="preserve"> </v>
          </cell>
          <cell r="M150" t="str">
            <v xml:space="preserve"> </v>
          </cell>
          <cell r="N150" t="str">
            <v xml:space="preserve"> </v>
          </cell>
          <cell r="O150" t="str">
            <v xml:space="preserve"> </v>
          </cell>
        </row>
        <row r="151">
          <cell r="D151">
            <v>0</v>
          </cell>
          <cell r="E151" t="e">
            <v>#DIV/0!</v>
          </cell>
          <cell r="F151">
            <v>0</v>
          </cell>
          <cell r="G151">
            <v>0</v>
          </cell>
          <cell r="H151" t="e">
            <v>#DIV/0!</v>
          </cell>
          <cell r="I151">
            <v>0</v>
          </cell>
          <cell r="J151" t="e">
            <v>#DIV/0!</v>
          </cell>
          <cell r="K151" t="e">
            <v>#DIV/0!</v>
          </cell>
          <cell r="L151" t="e">
            <v>#DIV/0!</v>
          </cell>
          <cell r="M151">
            <v>0</v>
          </cell>
          <cell r="N151">
            <v>0</v>
          </cell>
          <cell r="O151">
            <v>0</v>
          </cell>
        </row>
        <row r="152">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row>
        <row r="153">
          <cell r="D153">
            <v>0</v>
          </cell>
          <cell r="E153" t="e">
            <v>#DIV/0!</v>
          </cell>
          <cell r="F153">
            <v>0</v>
          </cell>
          <cell r="G153">
            <v>0</v>
          </cell>
          <cell r="H153" t="e">
            <v>#DIV/0!</v>
          </cell>
          <cell r="I153">
            <v>0</v>
          </cell>
          <cell r="J153" t="e">
            <v>#DIV/0!</v>
          </cell>
          <cell r="K153" t="e">
            <v>#DIV/0!</v>
          </cell>
          <cell r="L153" t="e">
            <v>#DIV/0!</v>
          </cell>
          <cell r="M153">
            <v>0</v>
          </cell>
          <cell r="N153">
            <v>0</v>
          </cell>
          <cell r="O153">
            <v>0</v>
          </cell>
        </row>
        <row r="154">
          <cell r="D154" t="str">
            <v xml:space="preserve"> </v>
          </cell>
          <cell r="E154" t="str">
            <v xml:space="preserve"> </v>
          </cell>
          <cell r="F154" t="str">
            <v xml:space="preserve"> </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row>
        <row r="155">
          <cell r="D155">
            <v>0</v>
          </cell>
          <cell r="E155" t="e">
            <v>#DIV/0!</v>
          </cell>
          <cell r="F155">
            <v>0</v>
          </cell>
          <cell r="G155">
            <v>0</v>
          </cell>
          <cell r="H155" t="e">
            <v>#DIV/0!</v>
          </cell>
          <cell r="I155">
            <v>0</v>
          </cell>
          <cell r="J155" t="e">
            <v>#DIV/0!</v>
          </cell>
          <cell r="K155" t="e">
            <v>#DIV/0!</v>
          </cell>
          <cell r="L155" t="e">
            <v>#DIV/0!</v>
          </cell>
          <cell r="M155">
            <v>0</v>
          </cell>
          <cell r="N155">
            <v>0</v>
          </cell>
          <cell r="O155">
            <v>0</v>
          </cell>
        </row>
        <row r="157">
          <cell r="D157">
            <v>0</v>
          </cell>
          <cell r="E157" t="e">
            <v>#DIV/0!</v>
          </cell>
          <cell r="F157">
            <v>0</v>
          </cell>
          <cell r="G157">
            <v>0</v>
          </cell>
          <cell r="H157" t="e">
            <v>#DIV/0!</v>
          </cell>
          <cell r="I157">
            <v>0</v>
          </cell>
          <cell r="J157" t="e">
            <v>#DIV/0!</v>
          </cell>
          <cell r="K157" t="e">
            <v>#DIV/0!</v>
          </cell>
          <cell r="L157" t="e">
            <v>#DIV/0!</v>
          </cell>
          <cell r="M157">
            <v>0</v>
          </cell>
          <cell r="N157">
            <v>0</v>
          </cell>
          <cell r="O157">
            <v>0</v>
          </cell>
        </row>
        <row r="162">
          <cell r="D162" t="str">
            <v>NOMINAL</v>
          </cell>
          <cell r="E162" t="str">
            <v>CUMULATIVE</v>
          </cell>
          <cell r="G162" t="str">
            <v>APR-JUN</v>
          </cell>
          <cell r="H162" t="str">
            <v>CUM CAP EX</v>
          </cell>
          <cell r="I162" t="str">
            <v>Y.T.D.</v>
          </cell>
          <cell r="J162" t="str">
            <v>% OF</v>
          </cell>
          <cell r="K162" t="str">
            <v>PROFIT/</v>
          </cell>
          <cell r="L162" t="str">
            <v>YTD</v>
          </cell>
          <cell r="M162" t="str">
            <v>Y.T.D.</v>
          </cell>
          <cell r="N162" t="str">
            <v>PRIOR MTH</v>
          </cell>
          <cell r="O162" t="str">
            <v xml:space="preserve">CURRENT </v>
          </cell>
        </row>
        <row r="163">
          <cell r="D163" t="str">
            <v>CAPITAL</v>
          </cell>
          <cell r="E163" t="str">
            <v>CAPITAL</v>
          </cell>
          <cell r="F163" t="str">
            <v>1996</v>
          </cell>
          <cell r="G163" t="str">
            <v>MGMT</v>
          </cell>
          <cell r="H163" t="str">
            <v>MGMT</v>
          </cell>
          <cell r="I163" t="str">
            <v>MGMT</v>
          </cell>
          <cell r="J163" t="str">
            <v>TOTAL</v>
          </cell>
          <cell r="K163" t="str">
            <v>(LOSS) IN</v>
          </cell>
          <cell r="L163" t="str">
            <v>PROFIT/</v>
          </cell>
          <cell r="M163" t="str">
            <v>PERF</v>
          </cell>
          <cell r="N163" t="str">
            <v>PERF</v>
          </cell>
          <cell r="O163" t="str">
            <v>MONTH</v>
          </cell>
        </row>
        <row r="164">
          <cell r="D164" t="str">
            <v>ACCOUNT</v>
          </cell>
          <cell r="E164" t="str">
            <v>ACCOUNT</v>
          </cell>
          <cell r="F164" t="str">
            <v>CLAWBACK</v>
          </cell>
          <cell r="G164" t="str">
            <v>FEES</v>
          </cell>
          <cell r="H164" t="str">
            <v>FEES</v>
          </cell>
          <cell r="I164" t="str">
            <v>FEES</v>
          </cell>
          <cell r="J164" t="str">
            <v>FUND</v>
          </cell>
          <cell r="K164" t="str">
            <v>MONTH</v>
          </cell>
          <cell r="L164" t="str">
            <v>(LOSS)</v>
          </cell>
          <cell r="M164" t="str">
            <v>FEE</v>
          </cell>
          <cell r="N164" t="str">
            <v>FEE</v>
          </cell>
          <cell r="O164" t="str">
            <v>ADJUSTMENT</v>
          </cell>
        </row>
        <row r="166">
          <cell r="D166">
            <v>0</v>
          </cell>
          <cell r="E166" t="e">
            <v>#DIV/0!</v>
          </cell>
          <cell r="F166">
            <v>0</v>
          </cell>
          <cell r="G166">
            <v>0</v>
          </cell>
          <cell r="H166" t="e">
            <v>#DIV/0!</v>
          </cell>
          <cell r="I166">
            <v>0</v>
          </cell>
          <cell r="J166" t="e">
            <v>#DIV/0!</v>
          </cell>
          <cell r="K166" t="e">
            <v>#DIV/0!</v>
          </cell>
          <cell r="L166" t="e">
            <v>#DIV/0!</v>
          </cell>
          <cell r="M166">
            <v>0</v>
          </cell>
          <cell r="N166">
            <v>0</v>
          </cell>
          <cell r="O166">
            <v>0</v>
          </cell>
        </row>
        <row r="167">
          <cell r="D167" t="str">
            <v xml:space="preserve"> </v>
          </cell>
          <cell r="E167" t="str">
            <v xml:space="preserve"> </v>
          </cell>
          <cell r="F167" t="str">
            <v xml:space="preserve"> </v>
          </cell>
          <cell r="G167" t="str">
            <v xml:space="preserve"> </v>
          </cell>
          <cell r="H167" t="str">
            <v xml:space="preserve"> </v>
          </cell>
          <cell r="I167" t="str">
            <v xml:space="preserve"> </v>
          </cell>
          <cell r="J167" t="str">
            <v xml:space="preserve"> </v>
          </cell>
          <cell r="K167" t="str">
            <v xml:space="preserve"> </v>
          </cell>
          <cell r="L167" t="str">
            <v xml:space="preserve"> </v>
          </cell>
          <cell r="M167" t="str">
            <v xml:space="preserve"> </v>
          </cell>
          <cell r="N167" t="str">
            <v xml:space="preserve"> </v>
          </cell>
          <cell r="O167" t="str">
            <v xml:space="preserve"> </v>
          </cell>
        </row>
        <row r="168">
          <cell r="D168">
            <v>0</v>
          </cell>
          <cell r="E168" t="e">
            <v>#DIV/0!</v>
          </cell>
          <cell r="F168">
            <v>0</v>
          </cell>
          <cell r="G168">
            <v>0</v>
          </cell>
          <cell r="H168" t="e">
            <v>#DIV/0!</v>
          </cell>
          <cell r="I168">
            <v>0</v>
          </cell>
          <cell r="J168" t="e">
            <v>#DIV/0!</v>
          </cell>
          <cell r="K168" t="e">
            <v>#DIV/0!</v>
          </cell>
          <cell r="L168" t="e">
            <v>#DIV/0!</v>
          </cell>
          <cell r="M168">
            <v>0</v>
          </cell>
          <cell r="N168">
            <v>0</v>
          </cell>
          <cell r="O168">
            <v>0</v>
          </cell>
        </row>
        <row r="169">
          <cell r="D169" t="str">
            <v xml:space="preserve"> </v>
          </cell>
          <cell r="E169" t="str">
            <v xml:space="preserve"> </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row>
        <row r="170">
          <cell r="D170">
            <v>0</v>
          </cell>
          <cell r="E170" t="e">
            <v>#DIV/0!</v>
          </cell>
          <cell r="F170">
            <v>0</v>
          </cell>
          <cell r="G170">
            <v>0</v>
          </cell>
          <cell r="H170" t="e">
            <v>#DIV/0!</v>
          </cell>
          <cell r="I170">
            <v>0</v>
          </cell>
          <cell r="J170" t="e">
            <v>#DIV/0!</v>
          </cell>
          <cell r="K170" t="e">
            <v>#DIV/0!</v>
          </cell>
          <cell r="L170" t="e">
            <v>#DIV/0!</v>
          </cell>
          <cell r="M170">
            <v>0</v>
          </cell>
          <cell r="N170">
            <v>0</v>
          </cell>
          <cell r="O170">
            <v>0</v>
          </cell>
        </row>
        <row r="171">
          <cell r="D171" t="str">
            <v xml:space="preserve"> </v>
          </cell>
          <cell r="E171" t="str">
            <v xml:space="preserve"> </v>
          </cell>
          <cell r="F171" t="str">
            <v xml:space="preserve"> </v>
          </cell>
          <cell r="G171" t="str">
            <v xml:space="preserve"> </v>
          </cell>
          <cell r="H171" t="str">
            <v xml:space="preserve"> </v>
          </cell>
          <cell r="I171" t="str">
            <v xml:space="preserve"> </v>
          </cell>
          <cell r="J171" t="str">
            <v xml:space="preserve"> </v>
          </cell>
          <cell r="K171" t="str">
            <v xml:space="preserve"> </v>
          </cell>
          <cell r="L171" t="str">
            <v xml:space="preserve"> </v>
          </cell>
          <cell r="M171" t="str">
            <v xml:space="preserve"> </v>
          </cell>
          <cell r="N171" t="str">
            <v xml:space="preserve"> </v>
          </cell>
          <cell r="O171" t="str">
            <v xml:space="preserve"> </v>
          </cell>
        </row>
        <row r="172">
          <cell r="D172">
            <v>0</v>
          </cell>
          <cell r="E172" t="e">
            <v>#DIV/0!</v>
          </cell>
          <cell r="F172">
            <v>0</v>
          </cell>
          <cell r="G172">
            <v>0</v>
          </cell>
          <cell r="H172" t="e">
            <v>#DIV/0!</v>
          </cell>
          <cell r="I172">
            <v>0</v>
          </cell>
          <cell r="J172" t="e">
            <v>#DIV/0!</v>
          </cell>
          <cell r="K172" t="e">
            <v>#DIV/0!</v>
          </cell>
          <cell r="L172" t="e">
            <v>#DIV/0!</v>
          </cell>
          <cell r="M172">
            <v>0</v>
          </cell>
          <cell r="N172">
            <v>0</v>
          </cell>
          <cell r="O172">
            <v>0</v>
          </cell>
        </row>
        <row r="173">
          <cell r="D173" t="str">
            <v xml:space="preserve"> </v>
          </cell>
          <cell r="E173" t="str">
            <v xml:space="preserve"> </v>
          </cell>
          <cell r="F173" t="str">
            <v xml:space="preserve"> </v>
          </cell>
          <cell r="G173" t="str">
            <v xml:space="preserve"> </v>
          </cell>
          <cell r="H173" t="str">
            <v xml:space="preserve"> </v>
          </cell>
          <cell r="I173" t="str">
            <v xml:space="preserve"> </v>
          </cell>
          <cell r="J173" t="str">
            <v xml:space="preserve"> </v>
          </cell>
          <cell r="K173" t="str">
            <v xml:space="preserve"> </v>
          </cell>
          <cell r="L173" t="str">
            <v xml:space="preserve"> </v>
          </cell>
          <cell r="M173" t="str">
            <v xml:space="preserve"> </v>
          </cell>
          <cell r="N173" t="str">
            <v xml:space="preserve"> </v>
          </cell>
          <cell r="O173" t="str">
            <v xml:space="preserve"> </v>
          </cell>
        </row>
        <row r="174">
          <cell r="D174">
            <v>0</v>
          </cell>
          <cell r="E174" t="e">
            <v>#DIV/0!</v>
          </cell>
          <cell r="F174">
            <v>0</v>
          </cell>
          <cell r="G174">
            <v>0</v>
          </cell>
          <cell r="H174" t="e">
            <v>#DIV/0!</v>
          </cell>
          <cell r="I174">
            <v>0</v>
          </cell>
          <cell r="J174" t="e">
            <v>#DIV/0!</v>
          </cell>
          <cell r="K174" t="e">
            <v>#DIV/0!</v>
          </cell>
          <cell r="L174" t="e">
            <v>#DIV/0!</v>
          </cell>
          <cell r="M174">
            <v>0</v>
          </cell>
          <cell r="N174">
            <v>0</v>
          </cell>
          <cell r="O174">
            <v>0</v>
          </cell>
        </row>
        <row r="175">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row>
        <row r="176">
          <cell r="D176">
            <v>0</v>
          </cell>
          <cell r="E176" t="e">
            <v>#DIV/0!</v>
          </cell>
          <cell r="F176">
            <v>0</v>
          </cell>
          <cell r="G176">
            <v>0</v>
          </cell>
          <cell r="H176" t="e">
            <v>#DIV/0!</v>
          </cell>
          <cell r="I176">
            <v>0</v>
          </cell>
          <cell r="J176" t="e">
            <v>#DIV/0!</v>
          </cell>
          <cell r="K176" t="e">
            <v>#DIV/0!</v>
          </cell>
          <cell r="L176" t="e">
            <v>#DIV/0!</v>
          </cell>
          <cell r="M176">
            <v>0</v>
          </cell>
          <cell r="N176">
            <v>0</v>
          </cell>
          <cell r="O176">
            <v>0</v>
          </cell>
        </row>
        <row r="177">
          <cell r="D177" t="str">
            <v xml:space="preserve"> </v>
          </cell>
          <cell r="E177" t="str">
            <v xml:space="preserve"> </v>
          </cell>
          <cell r="F177" t="str">
            <v xml:space="preserve"> </v>
          </cell>
          <cell r="G177" t="str">
            <v xml:space="preserve"> </v>
          </cell>
          <cell r="H177" t="str">
            <v xml:space="preserve"> </v>
          </cell>
          <cell r="I177" t="str">
            <v xml:space="preserve"> </v>
          </cell>
          <cell r="J177" t="str">
            <v xml:space="preserve"> </v>
          </cell>
          <cell r="K177" t="str">
            <v xml:space="preserve"> </v>
          </cell>
          <cell r="L177" t="str">
            <v xml:space="preserve"> </v>
          </cell>
          <cell r="M177" t="str">
            <v xml:space="preserve"> </v>
          </cell>
          <cell r="N177" t="str">
            <v xml:space="preserve"> </v>
          </cell>
          <cell r="O177" t="str">
            <v xml:space="preserve"> </v>
          </cell>
        </row>
        <row r="178">
          <cell r="D178">
            <v>0</v>
          </cell>
          <cell r="E178" t="e">
            <v>#DIV/0!</v>
          </cell>
          <cell r="F178">
            <v>0</v>
          </cell>
          <cell r="G178">
            <v>0</v>
          </cell>
          <cell r="H178" t="e">
            <v>#DIV/0!</v>
          </cell>
          <cell r="I178">
            <v>0</v>
          </cell>
          <cell r="J178" t="e">
            <v>#DIV/0!</v>
          </cell>
          <cell r="K178" t="e">
            <v>#DIV/0!</v>
          </cell>
          <cell r="L178" t="e">
            <v>#DIV/0!</v>
          </cell>
          <cell r="M178">
            <v>0</v>
          </cell>
          <cell r="N178">
            <v>0</v>
          </cell>
          <cell r="O178">
            <v>0</v>
          </cell>
        </row>
        <row r="179">
          <cell r="D179" t="str">
            <v xml:space="preserve"> </v>
          </cell>
          <cell r="E179" t="str">
            <v xml:space="preserve"> </v>
          </cell>
          <cell r="F179" t="str">
            <v xml:space="preserve"> </v>
          </cell>
          <cell r="G179" t="str">
            <v xml:space="preserve"> </v>
          </cell>
          <cell r="H179" t="str">
            <v xml:space="preserve"> </v>
          </cell>
          <cell r="I179" t="str">
            <v xml:space="preserve"> </v>
          </cell>
          <cell r="J179" t="str">
            <v xml:space="preserve"> </v>
          </cell>
          <cell r="K179" t="str">
            <v xml:space="preserve"> </v>
          </cell>
          <cell r="L179" t="str">
            <v xml:space="preserve"> </v>
          </cell>
          <cell r="M179" t="str">
            <v xml:space="preserve"> </v>
          </cell>
          <cell r="N179" t="str">
            <v xml:space="preserve"> </v>
          </cell>
          <cell r="O179" t="str">
            <v xml:space="preserve"> </v>
          </cell>
        </row>
        <row r="180">
          <cell r="D180">
            <v>0</v>
          </cell>
          <cell r="E180" t="e">
            <v>#DIV/0!</v>
          </cell>
          <cell r="F180">
            <v>0</v>
          </cell>
          <cell r="G180">
            <v>0</v>
          </cell>
          <cell r="H180" t="e">
            <v>#DIV/0!</v>
          </cell>
          <cell r="I180">
            <v>0</v>
          </cell>
          <cell r="J180" t="e">
            <v>#DIV/0!</v>
          </cell>
          <cell r="K180" t="e">
            <v>#DIV/0!</v>
          </cell>
          <cell r="L180" t="e">
            <v>#DIV/0!</v>
          </cell>
          <cell r="M180">
            <v>0</v>
          </cell>
          <cell r="N180">
            <v>0</v>
          </cell>
          <cell r="O180">
            <v>0</v>
          </cell>
        </row>
        <row r="181">
          <cell r="D181" t="str">
            <v xml:space="preserve"> </v>
          </cell>
          <cell r="E181" t="str">
            <v xml:space="preserve"> </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cell r="M181" t="str">
            <v xml:space="preserve"> </v>
          </cell>
          <cell r="N181" t="str">
            <v xml:space="preserve"> </v>
          </cell>
          <cell r="O181" t="str">
            <v xml:space="preserve"> </v>
          </cell>
        </row>
        <row r="182">
          <cell r="D182">
            <v>0</v>
          </cell>
          <cell r="E182" t="e">
            <v>#DIV/0!</v>
          </cell>
          <cell r="F182">
            <v>0</v>
          </cell>
          <cell r="G182">
            <v>0</v>
          </cell>
          <cell r="H182" t="e">
            <v>#DIV/0!</v>
          </cell>
          <cell r="I182">
            <v>0</v>
          </cell>
          <cell r="J182" t="e">
            <v>#DIV/0!</v>
          </cell>
          <cell r="K182" t="e">
            <v>#DIV/0!</v>
          </cell>
          <cell r="L182" t="e">
            <v>#DIV/0!</v>
          </cell>
          <cell r="M182">
            <v>0</v>
          </cell>
          <cell r="N182">
            <v>0</v>
          </cell>
          <cell r="O182">
            <v>0</v>
          </cell>
        </row>
        <row r="183">
          <cell r="D183" t="str">
            <v xml:space="preserve"> </v>
          </cell>
          <cell r="E183" t="str">
            <v xml:space="preserve"> </v>
          </cell>
          <cell r="F183" t="str">
            <v xml:space="preserve"> </v>
          </cell>
          <cell r="G183" t="str">
            <v xml:space="preserve"> </v>
          </cell>
          <cell r="H183" t="str">
            <v xml:space="preserve"> </v>
          </cell>
          <cell r="I183" t="str">
            <v xml:space="preserve"> </v>
          </cell>
          <cell r="J183" t="str">
            <v xml:space="preserve"> </v>
          </cell>
          <cell r="K183" t="str">
            <v xml:space="preserve"> </v>
          </cell>
          <cell r="L183" t="str">
            <v xml:space="preserve"> </v>
          </cell>
          <cell r="M183" t="str">
            <v xml:space="preserve"> </v>
          </cell>
          <cell r="N183" t="str">
            <v xml:space="preserve"> </v>
          </cell>
          <cell r="O183" t="str">
            <v xml:space="preserve"> </v>
          </cell>
        </row>
        <row r="184">
          <cell r="D184">
            <v>0</v>
          </cell>
          <cell r="E184" t="e">
            <v>#DIV/0!</v>
          </cell>
          <cell r="F184">
            <v>0</v>
          </cell>
          <cell r="G184">
            <v>0</v>
          </cell>
          <cell r="H184" t="e">
            <v>#DIV/0!</v>
          </cell>
          <cell r="I184">
            <v>0</v>
          </cell>
          <cell r="J184" t="e">
            <v>#DIV/0!</v>
          </cell>
          <cell r="K184" t="e">
            <v>#DIV/0!</v>
          </cell>
          <cell r="L184" t="e">
            <v>#DIV/0!</v>
          </cell>
          <cell r="M184">
            <v>0</v>
          </cell>
          <cell r="N184">
            <v>0</v>
          </cell>
          <cell r="O184">
            <v>0</v>
          </cell>
        </row>
        <row r="185">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row>
        <row r="186">
          <cell r="D186">
            <v>0</v>
          </cell>
          <cell r="E186" t="e">
            <v>#DIV/0!</v>
          </cell>
          <cell r="F186">
            <v>0</v>
          </cell>
          <cell r="G186">
            <v>0</v>
          </cell>
          <cell r="H186" t="e">
            <v>#DIV/0!</v>
          </cell>
          <cell r="I186">
            <v>0</v>
          </cell>
          <cell r="J186" t="e">
            <v>#DIV/0!</v>
          </cell>
          <cell r="K186" t="e">
            <v>#DIV/0!</v>
          </cell>
          <cell r="L186" t="e">
            <v>#DIV/0!</v>
          </cell>
          <cell r="M186">
            <v>0</v>
          </cell>
          <cell r="N186">
            <v>0</v>
          </cell>
          <cell r="O186">
            <v>0</v>
          </cell>
        </row>
        <row r="187">
          <cell r="D187" t="str">
            <v xml:space="preserve"> </v>
          </cell>
          <cell r="E187" t="str">
            <v xml:space="preserve"> </v>
          </cell>
          <cell r="F187" t="str">
            <v xml:space="preserve"> </v>
          </cell>
          <cell r="G187" t="str">
            <v xml:space="preserve"> </v>
          </cell>
          <cell r="H187" t="str">
            <v xml:space="preserve"> </v>
          </cell>
          <cell r="I187" t="str">
            <v xml:space="preserve"> </v>
          </cell>
          <cell r="J187" t="str">
            <v xml:space="preserve"> </v>
          </cell>
          <cell r="K187" t="str">
            <v xml:space="preserve"> </v>
          </cell>
          <cell r="L187" t="str">
            <v xml:space="preserve"> </v>
          </cell>
          <cell r="M187" t="str">
            <v xml:space="preserve"> </v>
          </cell>
          <cell r="N187" t="str">
            <v xml:space="preserve"> </v>
          </cell>
          <cell r="O187" t="str">
            <v xml:space="preserve"> </v>
          </cell>
        </row>
        <row r="188">
          <cell r="D188">
            <v>0</v>
          </cell>
          <cell r="E188" t="e">
            <v>#DIV/0!</v>
          </cell>
          <cell r="F188">
            <v>0</v>
          </cell>
          <cell r="G188">
            <v>0</v>
          </cell>
          <cell r="H188" t="e">
            <v>#DIV/0!</v>
          </cell>
          <cell r="I188">
            <v>0</v>
          </cell>
          <cell r="J188" t="e">
            <v>#DIV/0!</v>
          </cell>
          <cell r="K188" t="e">
            <v>#DIV/0!</v>
          </cell>
          <cell r="L188" t="e">
            <v>#DIV/0!</v>
          </cell>
          <cell r="M188">
            <v>0</v>
          </cell>
          <cell r="N188">
            <v>0</v>
          </cell>
          <cell r="O188">
            <v>0</v>
          </cell>
        </row>
        <row r="189">
          <cell r="D189" t="str">
            <v xml:space="preserve"> </v>
          </cell>
          <cell r="E189" t="str">
            <v xml:space="preserve"> </v>
          </cell>
          <cell r="F189" t="str">
            <v xml:space="preserve"> </v>
          </cell>
          <cell r="G189" t="str">
            <v xml:space="preserve"> </v>
          </cell>
          <cell r="H189" t="str">
            <v xml:space="preserve"> </v>
          </cell>
          <cell r="I189" t="str">
            <v xml:space="preserve"> </v>
          </cell>
          <cell r="J189" t="str">
            <v xml:space="preserve"> </v>
          </cell>
          <cell r="K189" t="str">
            <v xml:space="preserve"> </v>
          </cell>
          <cell r="L189" t="str">
            <v xml:space="preserve"> </v>
          </cell>
          <cell r="M189" t="str">
            <v xml:space="preserve"> </v>
          </cell>
          <cell r="N189" t="str">
            <v xml:space="preserve"> </v>
          </cell>
          <cell r="O189" t="str">
            <v xml:space="preserve"> </v>
          </cell>
        </row>
        <row r="190">
          <cell r="D190">
            <v>350000</v>
          </cell>
          <cell r="E190" t="e">
            <v>#REF!</v>
          </cell>
          <cell r="F190" t="e">
            <v>#REF!</v>
          </cell>
          <cell r="G190">
            <v>-1308.9041095890411</v>
          </cell>
          <cell r="H190" t="e">
            <v>#REF!</v>
          </cell>
          <cell r="I190" t="e">
            <v>#REF!</v>
          </cell>
          <cell r="J190" t="e">
            <v>#DIV/0!</v>
          </cell>
          <cell r="K190" t="e">
            <v>#DIV/0!</v>
          </cell>
          <cell r="L190" t="e">
            <v>#REF!</v>
          </cell>
          <cell r="M190" t="e">
            <v>#REF!</v>
          </cell>
          <cell r="N190" t="e">
            <v>#REF!</v>
          </cell>
          <cell r="O190" t="e">
            <v>#REF!</v>
          </cell>
        </row>
        <row r="191">
          <cell r="D191" t="str">
            <v xml:space="preserve"> </v>
          </cell>
          <cell r="E191" t="str">
            <v xml:space="preserve"> </v>
          </cell>
          <cell r="F191" t="str">
            <v xml:space="preserve"> </v>
          </cell>
          <cell r="G191" t="str">
            <v xml:space="preserve"> </v>
          </cell>
          <cell r="H191" t="str">
            <v xml:space="preserve"> </v>
          </cell>
          <cell r="I191" t="str">
            <v xml:space="preserve"> </v>
          </cell>
          <cell r="J191" t="str">
            <v xml:space="preserve"> </v>
          </cell>
          <cell r="K191" t="str">
            <v xml:space="preserve"> </v>
          </cell>
          <cell r="L191" t="str">
            <v xml:space="preserve"> </v>
          </cell>
          <cell r="M191" t="str">
            <v xml:space="preserve"> </v>
          </cell>
          <cell r="N191" t="str">
            <v xml:space="preserve"> </v>
          </cell>
          <cell r="O191" t="str">
            <v xml:space="preserve"> </v>
          </cell>
        </row>
        <row r="192">
          <cell r="D192">
            <v>350000</v>
          </cell>
          <cell r="E192" t="e">
            <v>#REF!</v>
          </cell>
          <cell r="F192" t="e">
            <v>#REF!</v>
          </cell>
          <cell r="G192">
            <v>-1308.9041095890411</v>
          </cell>
          <cell r="H192" t="e">
            <v>#REF!</v>
          </cell>
          <cell r="I192" t="e">
            <v>#REF!</v>
          </cell>
          <cell r="J192" t="e">
            <v>#DIV/0!</v>
          </cell>
          <cell r="K192" t="e">
            <v>#DIV/0!</v>
          </cell>
          <cell r="L192" t="e">
            <v>#REF!</v>
          </cell>
          <cell r="M192" t="e">
            <v>#REF!</v>
          </cell>
          <cell r="N192" t="e">
            <v>#REF!</v>
          </cell>
          <cell r="O192" t="e">
            <v>#REF!</v>
          </cell>
        </row>
        <row r="193">
          <cell r="D193" t="str">
            <v xml:space="preserve"> </v>
          </cell>
          <cell r="E193" t="str">
            <v xml:space="preserve"> </v>
          </cell>
          <cell r="F193" t="str">
            <v xml:space="preserve"> </v>
          </cell>
          <cell r="G193" t="str">
            <v xml:space="preserve"> </v>
          </cell>
          <cell r="H193" t="str">
            <v xml:space="preserve"> </v>
          </cell>
          <cell r="I193" t="str">
            <v xml:space="preserve"> </v>
          </cell>
          <cell r="J193" t="str">
            <v xml:space="preserve"> </v>
          </cell>
          <cell r="K193" t="str">
            <v xml:space="preserve"> </v>
          </cell>
          <cell r="L193" t="str">
            <v xml:space="preserve"> </v>
          </cell>
          <cell r="M193" t="str">
            <v xml:space="preserve"> </v>
          </cell>
          <cell r="N193" t="str">
            <v xml:space="preserve"> </v>
          </cell>
          <cell r="O193" t="str">
            <v xml:space="preserve"> </v>
          </cell>
        </row>
        <row r="194">
          <cell r="D194">
            <v>100000</v>
          </cell>
          <cell r="E194" t="e">
            <v>#REF!</v>
          </cell>
          <cell r="F194" t="e">
            <v>#REF!</v>
          </cell>
          <cell r="G194">
            <v>-373.97260273972603</v>
          </cell>
          <cell r="H194" t="e">
            <v>#REF!</v>
          </cell>
          <cell r="I194" t="e">
            <v>#REF!</v>
          </cell>
          <cell r="J194" t="e">
            <v>#DIV/0!</v>
          </cell>
          <cell r="K194" t="e">
            <v>#DIV/0!</v>
          </cell>
          <cell r="L194" t="e">
            <v>#REF!</v>
          </cell>
          <cell r="M194" t="e">
            <v>#REF!</v>
          </cell>
          <cell r="N194" t="e">
            <v>#REF!</v>
          </cell>
          <cell r="O194" t="e">
            <v>#REF!</v>
          </cell>
        </row>
        <row r="195">
          <cell r="D195" t="str">
            <v xml:space="preserve"> </v>
          </cell>
          <cell r="E195" t="str">
            <v xml:space="preserve"> </v>
          </cell>
          <cell r="F195" t="str">
            <v xml:space="preserve"> </v>
          </cell>
          <cell r="G195" t="str">
            <v xml:space="preserve"> </v>
          </cell>
          <cell r="H195" t="str">
            <v xml:space="preserve"> </v>
          </cell>
          <cell r="I195" t="str">
            <v xml:space="preserve"> </v>
          </cell>
          <cell r="J195" t="str">
            <v xml:space="preserve"> </v>
          </cell>
          <cell r="K195" t="str">
            <v xml:space="preserve"> </v>
          </cell>
          <cell r="L195" t="str">
            <v xml:space="preserve"> </v>
          </cell>
          <cell r="M195" t="str">
            <v xml:space="preserve"> </v>
          </cell>
          <cell r="N195" t="str">
            <v xml:space="preserve"> </v>
          </cell>
          <cell r="O195" t="str">
            <v xml:space="preserve"> </v>
          </cell>
        </row>
        <row r="196">
          <cell r="D196">
            <v>2000000</v>
          </cell>
          <cell r="E196" t="e">
            <v>#REF!</v>
          </cell>
          <cell r="F196" t="e">
            <v>#REF!</v>
          </cell>
          <cell r="G196">
            <v>-7479.4520547945203</v>
          </cell>
          <cell r="H196" t="e">
            <v>#REF!</v>
          </cell>
          <cell r="I196" t="e">
            <v>#REF!</v>
          </cell>
          <cell r="J196" t="e">
            <v>#DIV/0!</v>
          </cell>
          <cell r="K196" t="e">
            <v>#DIV/0!</v>
          </cell>
          <cell r="L196" t="e">
            <v>#REF!</v>
          </cell>
          <cell r="M196" t="e">
            <v>#REF!</v>
          </cell>
          <cell r="N196" t="e">
            <v>#REF!</v>
          </cell>
          <cell r="O196" t="e">
            <v>#REF!</v>
          </cell>
        </row>
        <row r="197">
          <cell r="D197" t="str">
            <v xml:space="preserve"> </v>
          </cell>
          <cell r="E197" t="str">
            <v xml:space="preserve"> </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row>
        <row r="198">
          <cell r="D198">
            <v>400000</v>
          </cell>
          <cell r="E198" t="e">
            <v>#REF!</v>
          </cell>
          <cell r="F198" t="e">
            <v>#REF!</v>
          </cell>
          <cell r="G198">
            <v>-1495.8904109589041</v>
          </cell>
          <cell r="H198" t="e">
            <v>#REF!</v>
          </cell>
          <cell r="I198" t="e">
            <v>#REF!</v>
          </cell>
          <cell r="J198" t="e">
            <v>#DIV/0!</v>
          </cell>
          <cell r="K198" t="e">
            <v>#DIV/0!</v>
          </cell>
          <cell r="L198" t="e">
            <v>#REF!</v>
          </cell>
          <cell r="M198" t="e">
            <v>#REF!</v>
          </cell>
          <cell r="N198" t="e">
            <v>#REF!</v>
          </cell>
          <cell r="O198" t="e">
            <v>#REF!</v>
          </cell>
        </row>
        <row r="199">
          <cell r="D199" t="str">
            <v xml:space="preserve"> </v>
          </cell>
          <cell r="E199" t="str">
            <v xml:space="preserve"> </v>
          </cell>
          <cell r="F199" t="str">
            <v xml:space="preserve"> </v>
          </cell>
          <cell r="G199" t="str">
            <v xml:space="preserve"> </v>
          </cell>
          <cell r="H199" t="str">
            <v xml:space="preserve"> </v>
          </cell>
          <cell r="I199" t="str">
            <v xml:space="preserve"> </v>
          </cell>
          <cell r="J199" t="str">
            <v xml:space="preserve"> </v>
          </cell>
          <cell r="K199" t="str">
            <v xml:space="preserve"> </v>
          </cell>
          <cell r="L199" t="str">
            <v xml:space="preserve"> </v>
          </cell>
          <cell r="M199" t="str">
            <v xml:space="preserve"> </v>
          </cell>
          <cell r="N199" t="str">
            <v xml:space="preserve"> </v>
          </cell>
          <cell r="O199" t="str">
            <v xml:space="preserve"> </v>
          </cell>
        </row>
        <row r="200">
          <cell r="I200" t="e">
            <v>#REF!</v>
          </cell>
        </row>
        <row r="323">
          <cell r="D323">
            <v>3200000</v>
          </cell>
          <cell r="E323" t="e">
            <v>#DIV/0!</v>
          </cell>
          <cell r="F323" t="e">
            <v>#REF!</v>
          </cell>
          <cell r="G323">
            <v>-11967.123287671233</v>
          </cell>
          <cell r="H323" t="e">
            <v>#DIV/0!</v>
          </cell>
          <cell r="I323" t="e">
            <v>#REF!</v>
          </cell>
          <cell r="J323" t="e">
            <v>#DIV/0!</v>
          </cell>
          <cell r="K323" t="e">
            <v>#DIV/0!</v>
          </cell>
          <cell r="L323" t="e">
            <v>#DIV/0!</v>
          </cell>
          <cell r="M323" t="e">
            <v>#REF!</v>
          </cell>
          <cell r="N323" t="e">
            <v>#REF!</v>
          </cell>
          <cell r="O323" t="e">
            <v>#REF!</v>
          </cell>
        </row>
        <row r="328">
          <cell r="D328" t="str">
            <v>NOMINAL</v>
          </cell>
          <cell r="E328" t="str">
            <v>CUMULATIVE</v>
          </cell>
          <cell r="G328" t="str">
            <v>APR-JUN</v>
          </cell>
          <cell r="H328" t="str">
            <v>CUM CAP EX</v>
          </cell>
          <cell r="I328" t="str">
            <v>Y.T.D.</v>
          </cell>
          <cell r="J328" t="str">
            <v>% OF</v>
          </cell>
          <cell r="K328" t="str">
            <v>PROFIT/</v>
          </cell>
          <cell r="L328" t="str">
            <v>YTD</v>
          </cell>
          <cell r="M328" t="str">
            <v>Y.T.D.</v>
          </cell>
          <cell r="N328" t="str">
            <v>PRIOR MTH</v>
          </cell>
          <cell r="O328" t="str">
            <v xml:space="preserve">CURRENT </v>
          </cell>
        </row>
        <row r="329">
          <cell r="D329" t="str">
            <v>CAPITAL</v>
          </cell>
          <cell r="E329" t="str">
            <v>CAPITAL</v>
          </cell>
          <cell r="F329" t="str">
            <v>1996</v>
          </cell>
          <cell r="G329" t="str">
            <v>MGMT</v>
          </cell>
          <cell r="H329" t="str">
            <v>MGMT</v>
          </cell>
          <cell r="I329" t="str">
            <v>MGMT</v>
          </cell>
          <cell r="J329" t="str">
            <v>TOTAL</v>
          </cell>
          <cell r="K329" t="str">
            <v>(LOSS) IN</v>
          </cell>
          <cell r="L329" t="str">
            <v>PROFIT/</v>
          </cell>
          <cell r="M329" t="str">
            <v>PERF</v>
          </cell>
          <cell r="N329" t="str">
            <v>PERF</v>
          </cell>
          <cell r="O329" t="str">
            <v>MONTH</v>
          </cell>
        </row>
        <row r="330">
          <cell r="D330" t="str">
            <v>ACCOUNT</v>
          </cell>
          <cell r="E330" t="str">
            <v>ACCOUNT</v>
          </cell>
          <cell r="F330" t="str">
            <v>CLAWBACK</v>
          </cell>
          <cell r="G330" t="str">
            <v>FEES</v>
          </cell>
          <cell r="H330" t="str">
            <v>FEES</v>
          </cell>
          <cell r="I330" t="str">
            <v>FEES</v>
          </cell>
          <cell r="J330" t="str">
            <v>FUND</v>
          </cell>
          <cell r="K330" t="str">
            <v>MONTH</v>
          </cell>
          <cell r="L330" t="str">
            <v>(LOSS)</v>
          </cell>
          <cell r="M330" t="str">
            <v>FEE</v>
          </cell>
          <cell r="N330" t="str">
            <v>FEE</v>
          </cell>
          <cell r="O330" t="str">
            <v>ADJUSTMENT</v>
          </cell>
        </row>
        <row r="332">
          <cell r="D332">
            <v>0</v>
          </cell>
          <cell r="E332" t="e">
            <v>#DIV/0!</v>
          </cell>
          <cell r="F332">
            <v>0</v>
          </cell>
          <cell r="G332">
            <v>0</v>
          </cell>
          <cell r="H332" t="e">
            <v>#DIV/0!</v>
          </cell>
          <cell r="I332">
            <v>0</v>
          </cell>
          <cell r="J332" t="e">
            <v>#DIV/0!</v>
          </cell>
          <cell r="K332" t="e">
            <v>#DIV/0!</v>
          </cell>
          <cell r="L332" t="e">
            <v>#DIV/0!</v>
          </cell>
          <cell r="M332">
            <v>0</v>
          </cell>
          <cell r="N332">
            <v>0</v>
          </cell>
          <cell r="O332">
            <v>0</v>
          </cell>
        </row>
        <row r="333">
          <cell r="D333" t="str">
            <v xml:space="preserve"> </v>
          </cell>
          <cell r="E333" t="str">
            <v xml:space="preserve"> </v>
          </cell>
          <cell r="F333" t="str">
            <v xml:space="preserve"> </v>
          </cell>
          <cell r="G333" t="str">
            <v xml:space="preserve"> </v>
          </cell>
          <cell r="H333" t="str">
            <v xml:space="preserve"> </v>
          </cell>
          <cell r="I333" t="str">
            <v xml:space="preserve"> </v>
          </cell>
          <cell r="J333" t="str">
            <v xml:space="preserve"> </v>
          </cell>
          <cell r="K333" t="str">
            <v xml:space="preserve"> </v>
          </cell>
          <cell r="L333" t="str">
            <v xml:space="preserve"> </v>
          </cell>
          <cell r="M333" t="str">
            <v xml:space="preserve"> </v>
          </cell>
          <cell r="N333" t="str">
            <v xml:space="preserve"> </v>
          </cell>
          <cell r="O333" t="str">
            <v xml:space="preserve"> </v>
          </cell>
        </row>
        <row r="334">
          <cell r="D334">
            <v>0</v>
          </cell>
          <cell r="E334" t="e">
            <v>#DIV/0!</v>
          </cell>
          <cell r="F334">
            <v>0</v>
          </cell>
          <cell r="G334">
            <v>0</v>
          </cell>
          <cell r="H334" t="e">
            <v>#DIV/0!</v>
          </cell>
          <cell r="I334">
            <v>0</v>
          </cell>
          <cell r="J334" t="e">
            <v>#DIV/0!</v>
          </cell>
          <cell r="K334" t="e">
            <v>#DIV/0!</v>
          </cell>
          <cell r="L334" t="e">
            <v>#DIV/0!</v>
          </cell>
          <cell r="M334">
            <v>0</v>
          </cell>
          <cell r="N334">
            <v>0</v>
          </cell>
          <cell r="O334">
            <v>0</v>
          </cell>
        </row>
        <row r="335">
          <cell r="D335" t="str">
            <v xml:space="preserve"> </v>
          </cell>
          <cell r="E335" t="str">
            <v xml:space="preserve"> </v>
          </cell>
          <cell r="F335" t="str">
            <v xml:space="preserve"> </v>
          </cell>
          <cell r="G335" t="str">
            <v xml:space="preserve"> </v>
          </cell>
          <cell r="H335" t="str">
            <v xml:space="preserve"> </v>
          </cell>
          <cell r="I335" t="str">
            <v xml:space="preserve"> </v>
          </cell>
          <cell r="J335" t="str">
            <v xml:space="preserve"> </v>
          </cell>
          <cell r="K335" t="str">
            <v xml:space="preserve"> </v>
          </cell>
          <cell r="L335" t="str">
            <v xml:space="preserve"> </v>
          </cell>
          <cell r="M335" t="str">
            <v xml:space="preserve"> </v>
          </cell>
          <cell r="N335" t="str">
            <v xml:space="preserve"> </v>
          </cell>
          <cell r="O335" t="str">
            <v xml:space="preserve"> </v>
          </cell>
        </row>
        <row r="336">
          <cell r="D336">
            <v>0</v>
          </cell>
          <cell r="E336" t="e">
            <v>#DIV/0!</v>
          </cell>
          <cell r="F336">
            <v>0</v>
          </cell>
          <cell r="G336">
            <v>0</v>
          </cell>
          <cell r="H336" t="e">
            <v>#DIV/0!</v>
          </cell>
          <cell r="I336">
            <v>0</v>
          </cell>
          <cell r="J336" t="e">
            <v>#DIV/0!</v>
          </cell>
          <cell r="K336" t="e">
            <v>#DIV/0!</v>
          </cell>
          <cell r="L336" t="e">
            <v>#DIV/0!</v>
          </cell>
          <cell r="M336">
            <v>0</v>
          </cell>
          <cell r="N336">
            <v>0</v>
          </cell>
          <cell r="O336">
            <v>0</v>
          </cell>
        </row>
        <row r="337">
          <cell r="D337" t="str">
            <v xml:space="preserve"> </v>
          </cell>
          <cell r="E337" t="str">
            <v xml:space="preserve"> </v>
          </cell>
          <cell r="F337" t="str">
            <v xml:space="preserve"> </v>
          </cell>
          <cell r="G337" t="str">
            <v xml:space="preserve"> </v>
          </cell>
          <cell r="H337" t="str">
            <v xml:space="preserve"> </v>
          </cell>
          <cell r="I337" t="str">
            <v xml:space="preserve"> </v>
          </cell>
          <cell r="J337" t="str">
            <v xml:space="preserve"> </v>
          </cell>
          <cell r="K337" t="str">
            <v xml:space="preserve"> </v>
          </cell>
          <cell r="L337" t="str">
            <v xml:space="preserve"> </v>
          </cell>
          <cell r="M337" t="str">
            <v xml:space="preserve"> </v>
          </cell>
          <cell r="N337" t="str">
            <v xml:space="preserve"> </v>
          </cell>
          <cell r="O337" t="str">
            <v xml:space="preserve"> </v>
          </cell>
        </row>
        <row r="338">
          <cell r="D338">
            <v>0</v>
          </cell>
          <cell r="E338" t="e">
            <v>#DIV/0!</v>
          </cell>
          <cell r="F338">
            <v>0</v>
          </cell>
          <cell r="G338">
            <v>0</v>
          </cell>
          <cell r="H338" t="e">
            <v>#DIV/0!</v>
          </cell>
          <cell r="I338">
            <v>0</v>
          </cell>
          <cell r="J338" t="e">
            <v>#DIV/0!</v>
          </cell>
          <cell r="K338" t="e">
            <v>#DIV/0!</v>
          </cell>
          <cell r="L338" t="e">
            <v>#DIV/0!</v>
          </cell>
          <cell r="M338">
            <v>0</v>
          </cell>
          <cell r="N338">
            <v>0</v>
          </cell>
          <cell r="O338">
            <v>0</v>
          </cell>
        </row>
        <row r="339">
          <cell r="D339" t="str">
            <v xml:space="preserve"> </v>
          </cell>
          <cell r="E339" t="str">
            <v xml:space="preserve"> </v>
          </cell>
          <cell r="F339" t="str">
            <v xml:space="preserve"> </v>
          </cell>
          <cell r="G339" t="str">
            <v xml:space="preserve"> </v>
          </cell>
          <cell r="H339" t="str">
            <v xml:space="preserve"> </v>
          </cell>
          <cell r="I339" t="str">
            <v xml:space="preserve"> </v>
          </cell>
          <cell r="J339" t="str">
            <v xml:space="preserve"> </v>
          </cell>
          <cell r="K339" t="str">
            <v xml:space="preserve"> </v>
          </cell>
          <cell r="L339" t="str">
            <v xml:space="preserve"> </v>
          </cell>
          <cell r="M339" t="str">
            <v xml:space="preserve"> </v>
          </cell>
          <cell r="N339" t="str">
            <v xml:space="preserve"> </v>
          </cell>
          <cell r="O339" t="str">
            <v xml:space="preserve"> </v>
          </cell>
        </row>
        <row r="340">
          <cell r="D340">
            <v>0</v>
          </cell>
          <cell r="E340" t="e">
            <v>#DIV/0!</v>
          </cell>
          <cell r="F340">
            <v>0</v>
          </cell>
          <cell r="G340">
            <v>0</v>
          </cell>
          <cell r="H340" t="e">
            <v>#DIV/0!</v>
          </cell>
          <cell r="I340">
            <v>0</v>
          </cell>
          <cell r="J340" t="e">
            <v>#DIV/0!</v>
          </cell>
          <cell r="K340" t="e">
            <v>#DIV/0!</v>
          </cell>
          <cell r="L340" t="e">
            <v>#DIV/0!</v>
          </cell>
          <cell r="M340">
            <v>0</v>
          </cell>
          <cell r="N340">
            <v>0</v>
          </cell>
          <cell r="O340">
            <v>0</v>
          </cell>
        </row>
        <row r="341">
          <cell r="D341" t="str">
            <v xml:space="preserve"> </v>
          </cell>
          <cell r="E341" t="str">
            <v xml:space="preserve"> </v>
          </cell>
          <cell r="F341" t="str">
            <v xml:space="preserve"> </v>
          </cell>
          <cell r="G341" t="str">
            <v xml:space="preserve"> </v>
          </cell>
          <cell r="H341" t="str">
            <v xml:space="preserve"> </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row>
        <row r="342">
          <cell r="D342">
            <v>0</v>
          </cell>
          <cell r="E342" t="e">
            <v>#DIV/0!</v>
          </cell>
          <cell r="F342">
            <v>0</v>
          </cell>
          <cell r="G342">
            <v>0</v>
          </cell>
          <cell r="H342" t="e">
            <v>#DIV/0!</v>
          </cell>
          <cell r="I342">
            <v>0</v>
          </cell>
          <cell r="J342" t="e">
            <v>#DIV/0!</v>
          </cell>
          <cell r="K342" t="e">
            <v>#DIV/0!</v>
          </cell>
          <cell r="L342" t="e">
            <v>#DIV/0!</v>
          </cell>
          <cell r="M342">
            <v>0</v>
          </cell>
          <cell r="N342">
            <v>0</v>
          </cell>
          <cell r="O342">
            <v>0</v>
          </cell>
        </row>
        <row r="343">
          <cell r="D343" t="str">
            <v xml:space="preserve"> </v>
          </cell>
          <cell r="E343" t="str">
            <v xml:space="preserve"> </v>
          </cell>
          <cell r="F343" t="str">
            <v xml:space="preserve"> </v>
          </cell>
          <cell r="G343" t="str">
            <v xml:space="preserve"> </v>
          </cell>
          <cell r="H343" t="str">
            <v xml:space="preserve"> </v>
          </cell>
          <cell r="I343" t="str">
            <v xml:space="preserve"> </v>
          </cell>
          <cell r="J343" t="str">
            <v xml:space="preserve"> </v>
          </cell>
          <cell r="K343" t="str">
            <v xml:space="preserve"> </v>
          </cell>
          <cell r="L343" t="str">
            <v xml:space="preserve"> </v>
          </cell>
          <cell r="M343" t="str">
            <v xml:space="preserve"> </v>
          </cell>
          <cell r="N343" t="str">
            <v xml:space="preserve"> </v>
          </cell>
          <cell r="O343" t="str">
            <v xml:space="preserve"> </v>
          </cell>
        </row>
        <row r="344">
          <cell r="D344">
            <v>0</v>
          </cell>
          <cell r="E344" t="e">
            <v>#DIV/0!</v>
          </cell>
          <cell r="F344">
            <v>0</v>
          </cell>
          <cell r="G344">
            <v>0</v>
          </cell>
          <cell r="H344" t="e">
            <v>#DIV/0!</v>
          </cell>
          <cell r="I344">
            <v>0</v>
          </cell>
          <cell r="J344" t="e">
            <v>#DIV/0!</v>
          </cell>
          <cell r="K344" t="e">
            <v>#DIV/0!</v>
          </cell>
          <cell r="L344" t="e">
            <v>#DIV/0!</v>
          </cell>
          <cell r="M344">
            <v>0</v>
          </cell>
          <cell r="N344">
            <v>0</v>
          </cell>
          <cell r="O344">
            <v>0</v>
          </cell>
        </row>
        <row r="345">
          <cell r="D345" t="str">
            <v xml:space="preserve"> </v>
          </cell>
          <cell r="E345" t="str">
            <v xml:space="preserve"> </v>
          </cell>
          <cell r="F345" t="str">
            <v xml:space="preserve"> </v>
          </cell>
          <cell r="G345" t="str">
            <v xml:space="preserve"> </v>
          </cell>
          <cell r="H345" t="str">
            <v xml:space="preserve"> </v>
          </cell>
          <cell r="I345" t="str">
            <v xml:space="preserve"> </v>
          </cell>
          <cell r="J345" t="str">
            <v xml:space="preserve"> </v>
          </cell>
          <cell r="K345" t="str">
            <v xml:space="preserve"> </v>
          </cell>
          <cell r="L345" t="str">
            <v xml:space="preserve"> </v>
          </cell>
          <cell r="M345" t="str">
            <v xml:space="preserve"> </v>
          </cell>
          <cell r="N345" t="str">
            <v xml:space="preserve"> </v>
          </cell>
          <cell r="O345" t="str">
            <v xml:space="preserve"> </v>
          </cell>
        </row>
        <row r="346">
          <cell r="D346">
            <v>0</v>
          </cell>
          <cell r="E346" t="e">
            <v>#DIV/0!</v>
          </cell>
          <cell r="F346">
            <v>0</v>
          </cell>
          <cell r="G346">
            <v>0</v>
          </cell>
          <cell r="H346" t="e">
            <v>#DIV/0!</v>
          </cell>
          <cell r="I346">
            <v>0</v>
          </cell>
          <cell r="J346" t="e">
            <v>#DIV/0!</v>
          </cell>
          <cell r="K346" t="e">
            <v>#DIV/0!</v>
          </cell>
          <cell r="L346" t="e">
            <v>#DIV/0!</v>
          </cell>
          <cell r="M346">
            <v>0</v>
          </cell>
          <cell r="N346">
            <v>0</v>
          </cell>
          <cell r="O346">
            <v>0</v>
          </cell>
        </row>
        <row r="347">
          <cell r="D347" t="str">
            <v xml:space="preserve"> </v>
          </cell>
          <cell r="E347" t="str">
            <v xml:space="preserve"> </v>
          </cell>
          <cell r="F347" t="str">
            <v xml:space="preserve"> </v>
          </cell>
          <cell r="G347" t="str">
            <v xml:space="preserve"> </v>
          </cell>
          <cell r="H347" t="str">
            <v xml:space="preserve"> </v>
          </cell>
          <cell r="I347" t="str">
            <v xml:space="preserve"> </v>
          </cell>
          <cell r="J347" t="str">
            <v xml:space="preserve"> </v>
          </cell>
          <cell r="K347" t="str">
            <v xml:space="preserve"> </v>
          </cell>
          <cell r="L347" t="str">
            <v xml:space="preserve"> </v>
          </cell>
          <cell r="M347" t="str">
            <v xml:space="preserve"> </v>
          </cell>
          <cell r="N347" t="str">
            <v xml:space="preserve"> </v>
          </cell>
          <cell r="O347" t="str">
            <v xml:space="preserve"> </v>
          </cell>
        </row>
        <row r="348">
          <cell r="D348">
            <v>0</v>
          </cell>
          <cell r="E348" t="e">
            <v>#DIV/0!</v>
          </cell>
          <cell r="F348">
            <v>0</v>
          </cell>
          <cell r="G348">
            <v>0</v>
          </cell>
          <cell r="H348" t="e">
            <v>#DIV/0!</v>
          </cell>
          <cell r="I348">
            <v>0</v>
          </cell>
          <cell r="J348" t="e">
            <v>#DIV/0!</v>
          </cell>
          <cell r="K348" t="e">
            <v>#DIV/0!</v>
          </cell>
          <cell r="L348" t="e">
            <v>#DIV/0!</v>
          </cell>
          <cell r="M348">
            <v>0</v>
          </cell>
          <cell r="N348">
            <v>0</v>
          </cell>
          <cell r="O348">
            <v>0</v>
          </cell>
        </row>
        <row r="349">
          <cell r="D349" t="str">
            <v xml:space="preserve"> </v>
          </cell>
          <cell r="E349" t="str">
            <v xml:space="preserve"> </v>
          </cell>
          <cell r="F349" t="str">
            <v xml:space="preserve"> </v>
          </cell>
          <cell r="G349" t="str">
            <v xml:space="preserve"> </v>
          </cell>
          <cell r="H349" t="str">
            <v xml:space="preserve"> </v>
          </cell>
          <cell r="I349" t="str">
            <v xml:space="preserve"> </v>
          </cell>
          <cell r="J349" t="str">
            <v xml:space="preserve"> </v>
          </cell>
          <cell r="K349" t="str">
            <v xml:space="preserve"> </v>
          </cell>
          <cell r="L349" t="str">
            <v xml:space="preserve"> </v>
          </cell>
          <cell r="M349" t="str">
            <v xml:space="preserve"> </v>
          </cell>
          <cell r="N349" t="str">
            <v xml:space="preserve"> </v>
          </cell>
          <cell r="O349" t="str">
            <v xml:space="preserve"> </v>
          </cell>
        </row>
        <row r="350">
          <cell r="D350">
            <v>0</v>
          </cell>
          <cell r="E350" t="e">
            <v>#DIV/0!</v>
          </cell>
          <cell r="F350">
            <v>0</v>
          </cell>
          <cell r="G350">
            <v>0</v>
          </cell>
          <cell r="H350" t="e">
            <v>#DIV/0!</v>
          </cell>
          <cell r="I350">
            <v>0</v>
          </cell>
          <cell r="J350" t="e">
            <v>#DIV/0!</v>
          </cell>
          <cell r="K350" t="e">
            <v>#DIV/0!</v>
          </cell>
          <cell r="L350" t="e">
            <v>#DIV/0!</v>
          </cell>
          <cell r="M350">
            <v>0</v>
          </cell>
          <cell r="N350">
            <v>0</v>
          </cell>
          <cell r="O350">
            <v>0</v>
          </cell>
        </row>
        <row r="351">
          <cell r="D351" t="str">
            <v xml:space="preserve"> </v>
          </cell>
          <cell r="E351" t="str">
            <v xml:space="preserve"> </v>
          </cell>
          <cell r="F351" t="str">
            <v xml:space="preserve"> </v>
          </cell>
          <cell r="G351" t="str">
            <v xml:space="preserve"> </v>
          </cell>
          <cell r="H351" t="str">
            <v xml:space="preserve"> </v>
          </cell>
          <cell r="I351" t="str">
            <v xml:space="preserve"> </v>
          </cell>
          <cell r="J351" t="str">
            <v xml:space="preserve"> </v>
          </cell>
          <cell r="K351" t="str">
            <v xml:space="preserve"> </v>
          </cell>
          <cell r="L351" t="str">
            <v xml:space="preserve"> </v>
          </cell>
          <cell r="M351" t="str">
            <v xml:space="preserve"> </v>
          </cell>
          <cell r="N351" t="str">
            <v xml:space="preserve"> </v>
          </cell>
          <cell r="O351" t="str">
            <v xml:space="preserve"> </v>
          </cell>
        </row>
        <row r="352">
          <cell r="D352">
            <v>0</v>
          </cell>
          <cell r="E352" t="e">
            <v>#DIV/0!</v>
          </cell>
          <cell r="F352">
            <v>0</v>
          </cell>
          <cell r="G352">
            <v>0</v>
          </cell>
          <cell r="H352" t="e">
            <v>#DIV/0!</v>
          </cell>
          <cell r="I352">
            <v>0</v>
          </cell>
          <cell r="J352" t="e">
            <v>#DIV/0!</v>
          </cell>
          <cell r="K352" t="e">
            <v>#DIV/0!</v>
          </cell>
          <cell r="L352" t="e">
            <v>#DIV/0!</v>
          </cell>
          <cell r="M352">
            <v>0</v>
          </cell>
          <cell r="N352">
            <v>0</v>
          </cell>
          <cell r="O352">
            <v>0</v>
          </cell>
        </row>
        <row r="353">
          <cell r="D353" t="str">
            <v xml:space="preserve"> </v>
          </cell>
          <cell r="E353" t="str">
            <v xml:space="preserve"> </v>
          </cell>
          <cell r="F353" t="str">
            <v xml:space="preserve"> </v>
          </cell>
          <cell r="G353" t="str">
            <v xml:space="preserve"> </v>
          </cell>
          <cell r="H353" t="str">
            <v xml:space="preserve"> </v>
          </cell>
          <cell r="I353" t="str">
            <v xml:space="preserve"> </v>
          </cell>
          <cell r="J353" t="str">
            <v xml:space="preserve"> </v>
          </cell>
          <cell r="K353" t="str">
            <v xml:space="preserve"> </v>
          </cell>
          <cell r="L353" t="str">
            <v xml:space="preserve"> </v>
          </cell>
          <cell r="M353" t="str">
            <v xml:space="preserve"> </v>
          </cell>
          <cell r="N353" t="str">
            <v xml:space="preserve"> </v>
          </cell>
          <cell r="O353" t="str">
            <v xml:space="preserve"> </v>
          </cell>
        </row>
        <row r="354">
          <cell r="D354">
            <v>0</v>
          </cell>
          <cell r="E354" t="e">
            <v>#DIV/0!</v>
          </cell>
          <cell r="F354">
            <v>0</v>
          </cell>
          <cell r="G354">
            <v>0</v>
          </cell>
          <cell r="H354" t="e">
            <v>#DIV/0!</v>
          </cell>
          <cell r="I354">
            <v>0</v>
          </cell>
          <cell r="J354" t="e">
            <v>#DIV/0!</v>
          </cell>
          <cell r="K354" t="e">
            <v>#DIV/0!</v>
          </cell>
          <cell r="L354" t="e">
            <v>#DIV/0!</v>
          </cell>
          <cell r="M354">
            <v>0</v>
          </cell>
          <cell r="N354">
            <v>0</v>
          </cell>
          <cell r="O354">
            <v>0</v>
          </cell>
        </row>
        <row r="355">
          <cell r="D355" t="str">
            <v xml:space="preserve"> </v>
          </cell>
          <cell r="E355" t="str">
            <v xml:space="preserve"> </v>
          </cell>
          <cell r="F355" t="str">
            <v xml:space="preserve"> </v>
          </cell>
          <cell r="G355" t="str">
            <v xml:space="preserve"> </v>
          </cell>
          <cell r="H355" t="str">
            <v xml:space="preserve"> </v>
          </cell>
          <cell r="I355" t="str">
            <v xml:space="preserve"> </v>
          </cell>
          <cell r="J355" t="str">
            <v xml:space="preserve"> </v>
          </cell>
          <cell r="K355" t="str">
            <v xml:space="preserve"> </v>
          </cell>
          <cell r="L355" t="str">
            <v xml:space="preserve"> </v>
          </cell>
          <cell r="M355" t="str">
            <v xml:space="preserve"> </v>
          </cell>
          <cell r="N355" t="str">
            <v xml:space="preserve"> </v>
          </cell>
          <cell r="O355" t="str">
            <v xml:space="preserve"> </v>
          </cell>
        </row>
        <row r="356">
          <cell r="D356">
            <v>350000</v>
          </cell>
          <cell r="E356" t="e">
            <v>#REF!</v>
          </cell>
          <cell r="F356" t="e">
            <v>#REF!</v>
          </cell>
          <cell r="G356">
            <v>-1308.9041095890411</v>
          </cell>
          <cell r="H356" t="e">
            <v>#REF!</v>
          </cell>
          <cell r="I356" t="e">
            <v>#REF!</v>
          </cell>
          <cell r="J356" t="e">
            <v>#REF!</v>
          </cell>
          <cell r="K356" t="e">
            <v>#REF!</v>
          </cell>
          <cell r="L356" t="e">
            <v>#REF!</v>
          </cell>
          <cell r="M356" t="e">
            <v>#REF!</v>
          </cell>
          <cell r="N356" t="e">
            <v>#REF!</v>
          </cell>
          <cell r="O356" t="e">
            <v>#REF!</v>
          </cell>
        </row>
        <row r="357">
          <cell r="D357" t="str">
            <v xml:space="preserve"> </v>
          </cell>
          <cell r="E357" t="str">
            <v xml:space="preserve"> </v>
          </cell>
          <cell r="F357" t="str">
            <v xml:space="preserve"> </v>
          </cell>
          <cell r="G357" t="str">
            <v xml:space="preserve"> </v>
          </cell>
          <cell r="H357" t="str">
            <v xml:space="preserve"> </v>
          </cell>
          <cell r="I357" t="str">
            <v xml:space="preserve"> </v>
          </cell>
          <cell r="J357" t="str">
            <v xml:space="preserve"> </v>
          </cell>
          <cell r="K357" t="str">
            <v xml:space="preserve"> </v>
          </cell>
          <cell r="L357" t="str">
            <v xml:space="preserve"> </v>
          </cell>
          <cell r="M357" t="str">
            <v xml:space="preserve"> </v>
          </cell>
          <cell r="N357" t="str">
            <v xml:space="preserve"> </v>
          </cell>
          <cell r="O357" t="str">
            <v xml:space="preserve"> </v>
          </cell>
        </row>
        <row r="358">
          <cell r="D358">
            <v>350000</v>
          </cell>
          <cell r="E358" t="e">
            <v>#REF!</v>
          </cell>
          <cell r="F358" t="e">
            <v>#REF!</v>
          </cell>
          <cell r="G358">
            <v>-1308.9041095890411</v>
          </cell>
          <cell r="H358" t="e">
            <v>#REF!</v>
          </cell>
          <cell r="I358" t="e">
            <v>#REF!</v>
          </cell>
          <cell r="J358" t="e">
            <v>#REF!</v>
          </cell>
          <cell r="K358" t="e">
            <v>#REF!</v>
          </cell>
          <cell r="L358" t="e">
            <v>#REF!</v>
          </cell>
          <cell r="M358" t="e">
            <v>#REF!</v>
          </cell>
          <cell r="N358" t="e">
            <v>#REF!</v>
          </cell>
          <cell r="O358" t="e">
            <v>#REF!</v>
          </cell>
        </row>
        <row r="359">
          <cell r="D359" t="str">
            <v xml:space="preserve"> </v>
          </cell>
          <cell r="E359" t="str">
            <v xml:space="preserve"> </v>
          </cell>
          <cell r="F359" t="str">
            <v xml:space="preserve"> </v>
          </cell>
          <cell r="G359" t="str">
            <v xml:space="preserve"> </v>
          </cell>
          <cell r="H359" t="str">
            <v xml:space="preserve"> </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row>
        <row r="360">
          <cell r="D360">
            <v>100000</v>
          </cell>
          <cell r="E360" t="e">
            <v>#REF!</v>
          </cell>
          <cell r="F360" t="e">
            <v>#REF!</v>
          </cell>
          <cell r="G360">
            <v>-373.97260273972603</v>
          </cell>
          <cell r="H360" t="e">
            <v>#REF!</v>
          </cell>
          <cell r="I360" t="e">
            <v>#REF!</v>
          </cell>
          <cell r="J360" t="e">
            <v>#REF!</v>
          </cell>
          <cell r="K360" t="e">
            <v>#REF!</v>
          </cell>
          <cell r="L360" t="e">
            <v>#REF!</v>
          </cell>
          <cell r="M360" t="e">
            <v>#REF!</v>
          </cell>
          <cell r="N360" t="e">
            <v>#REF!</v>
          </cell>
          <cell r="O360" t="e">
            <v>#REF!</v>
          </cell>
        </row>
        <row r="361">
          <cell r="D361" t="str">
            <v xml:space="preserve"> </v>
          </cell>
          <cell r="E361" t="str">
            <v xml:space="preserve"> </v>
          </cell>
          <cell r="F361" t="str">
            <v xml:space="preserve"> </v>
          </cell>
          <cell r="G361" t="str">
            <v xml:space="preserve"> </v>
          </cell>
          <cell r="H361" t="str">
            <v xml:space="preserve"> </v>
          </cell>
          <cell r="I361" t="str">
            <v xml:space="preserve"> </v>
          </cell>
          <cell r="J361" t="str">
            <v xml:space="preserve"> </v>
          </cell>
          <cell r="K361" t="str">
            <v xml:space="preserve"> </v>
          </cell>
          <cell r="L361" t="str">
            <v xml:space="preserve"> </v>
          </cell>
          <cell r="M361" t="str">
            <v xml:space="preserve"> </v>
          </cell>
          <cell r="N361" t="str">
            <v xml:space="preserve"> </v>
          </cell>
          <cell r="O361" t="str">
            <v xml:space="preserve"> </v>
          </cell>
        </row>
        <row r="362">
          <cell r="D362">
            <v>2000000</v>
          </cell>
          <cell r="E362" t="e">
            <v>#REF!</v>
          </cell>
          <cell r="F362" t="e">
            <v>#REF!</v>
          </cell>
          <cell r="G362">
            <v>-7479.4520547945203</v>
          </cell>
          <cell r="H362" t="e">
            <v>#REF!</v>
          </cell>
          <cell r="I362" t="e">
            <v>#REF!</v>
          </cell>
          <cell r="J362" t="e">
            <v>#REF!</v>
          </cell>
          <cell r="K362" t="e">
            <v>#REF!</v>
          </cell>
          <cell r="L362" t="e">
            <v>#REF!</v>
          </cell>
          <cell r="M362" t="e">
            <v>#REF!</v>
          </cell>
          <cell r="N362" t="e">
            <v>#REF!</v>
          </cell>
          <cell r="O362" t="e">
            <v>#REF!</v>
          </cell>
        </row>
        <row r="363">
          <cell r="D363" t="str">
            <v xml:space="preserve"> </v>
          </cell>
          <cell r="E363" t="str">
            <v xml:space="preserve"> </v>
          </cell>
          <cell r="F363" t="str">
            <v xml:space="preserve"> </v>
          </cell>
          <cell r="G363" t="str">
            <v xml:space="preserve"> </v>
          </cell>
          <cell r="H363" t="str">
            <v xml:space="preserve"> </v>
          </cell>
          <cell r="I363" t="str">
            <v xml:space="preserve"> </v>
          </cell>
          <cell r="J363" t="str">
            <v xml:space="preserve"> </v>
          </cell>
          <cell r="K363" t="str">
            <v xml:space="preserve"> </v>
          </cell>
          <cell r="L363" t="str">
            <v xml:space="preserve"> </v>
          </cell>
          <cell r="M363" t="str">
            <v xml:space="preserve"> </v>
          </cell>
          <cell r="N363" t="str">
            <v xml:space="preserve"> </v>
          </cell>
          <cell r="O363" t="str">
            <v xml:space="preserve"> </v>
          </cell>
        </row>
        <row r="364">
          <cell r="D364">
            <v>400000</v>
          </cell>
          <cell r="E364" t="e">
            <v>#REF!</v>
          </cell>
          <cell r="F364" t="e">
            <v>#REF!</v>
          </cell>
          <cell r="G364">
            <v>-1495.8904109589041</v>
          </cell>
          <cell r="H364" t="e">
            <v>#REF!</v>
          </cell>
          <cell r="I364" t="e">
            <v>#REF!</v>
          </cell>
          <cell r="J364" t="e">
            <v>#REF!</v>
          </cell>
          <cell r="K364" t="e">
            <v>#REF!</v>
          </cell>
          <cell r="L364" t="e">
            <v>#REF!</v>
          </cell>
          <cell r="M364" t="e">
            <v>#REF!</v>
          </cell>
          <cell r="N364" t="e">
            <v>#REF!</v>
          </cell>
          <cell r="O364" t="e">
            <v>#REF!</v>
          </cell>
        </row>
        <row r="365">
          <cell r="D365" t="str">
            <v xml:space="preserve"> </v>
          </cell>
          <cell r="E365" t="str">
            <v xml:space="preserve"> </v>
          </cell>
          <cell r="F365" t="str">
            <v xml:space="preserve"> </v>
          </cell>
          <cell r="G365" t="str">
            <v xml:space="preserve"> </v>
          </cell>
          <cell r="H365" t="str">
            <v xml:space="preserve"> </v>
          </cell>
          <cell r="I365" t="str">
            <v xml:space="preserve"> </v>
          </cell>
          <cell r="J365" t="str">
            <v xml:space="preserve"> </v>
          </cell>
          <cell r="K365" t="str">
            <v xml:space="preserve"> </v>
          </cell>
          <cell r="L365" t="str">
            <v xml:space="preserve"> </v>
          </cell>
          <cell r="M365" t="str">
            <v xml:space="preserve"> </v>
          </cell>
          <cell r="N365" t="str">
            <v xml:space="preserve"> </v>
          </cell>
          <cell r="O365" t="str">
            <v xml:space="preserve"> </v>
          </cell>
        </row>
        <row r="366">
          <cell r="D366">
            <v>1000000</v>
          </cell>
          <cell r="E366">
            <v>1000000</v>
          </cell>
          <cell r="F366">
            <v>0</v>
          </cell>
          <cell r="G366">
            <v>-3739.7260273972602</v>
          </cell>
          <cell r="H366">
            <v>996260.27397260279</v>
          </cell>
          <cell r="I366" t="e">
            <v>#REF!</v>
          </cell>
          <cell r="J366" t="e">
            <v>#DIV/0!</v>
          </cell>
          <cell r="K366" t="e">
            <v>#DIV/0!</v>
          </cell>
          <cell r="L366" t="e">
            <v>#DIV/0!</v>
          </cell>
          <cell r="M366" t="e">
            <v>#DIV/0!</v>
          </cell>
          <cell r="N366">
            <v>0</v>
          </cell>
          <cell r="O366" t="e">
            <v>#DIV/0!</v>
          </cell>
        </row>
        <row r="367">
          <cell r="D367" t="str">
            <v xml:space="preserve"> </v>
          </cell>
          <cell r="E367" t="str">
            <v xml:space="preserve"> </v>
          </cell>
          <cell r="F367" t="str">
            <v xml:space="preserve"> </v>
          </cell>
          <cell r="G367" t="str">
            <v xml:space="preserve"> </v>
          </cell>
          <cell r="H367" t="str">
            <v xml:space="preserve"> </v>
          </cell>
          <cell r="I367" t="str">
            <v xml:space="preserve"> </v>
          </cell>
          <cell r="J367" t="str">
            <v xml:space="preserve"> </v>
          </cell>
          <cell r="K367" t="str">
            <v xml:space="preserve"> </v>
          </cell>
          <cell r="L367" t="str">
            <v xml:space="preserve"> </v>
          </cell>
          <cell r="M367" t="str">
            <v xml:space="preserve"> </v>
          </cell>
          <cell r="N367" t="str">
            <v xml:space="preserve"> </v>
          </cell>
          <cell r="O367" t="str">
            <v xml:space="preserve"> </v>
          </cell>
        </row>
        <row r="368">
          <cell r="D368">
            <v>548528</v>
          </cell>
          <cell r="E368">
            <v>548528</v>
          </cell>
          <cell r="F368">
            <v>0</v>
          </cell>
          <cell r="G368">
            <v>-2051.3444383561641</v>
          </cell>
          <cell r="H368">
            <v>546476.65556164389</v>
          </cell>
          <cell r="I368" t="e">
            <v>#REF!</v>
          </cell>
          <cell r="J368" t="e">
            <v>#DIV/0!</v>
          </cell>
          <cell r="K368" t="e">
            <v>#DIV/0!</v>
          </cell>
          <cell r="L368" t="e">
            <v>#DIV/0!</v>
          </cell>
          <cell r="M368" t="e">
            <v>#DIV/0!</v>
          </cell>
          <cell r="N368">
            <v>0</v>
          </cell>
          <cell r="O368" t="e">
            <v>#DIV/0!</v>
          </cell>
        </row>
        <row r="369">
          <cell r="D369" t="str">
            <v xml:space="preserve"> </v>
          </cell>
          <cell r="E369" t="str">
            <v xml:space="preserve"> </v>
          </cell>
          <cell r="F369" t="str">
            <v xml:space="preserve"> </v>
          </cell>
          <cell r="G369" t="str">
            <v xml:space="preserve"> </v>
          </cell>
          <cell r="H369" t="str">
            <v xml:space="preserve"> </v>
          </cell>
          <cell r="I369" t="str">
            <v xml:space="preserve"> </v>
          </cell>
          <cell r="J369" t="str">
            <v xml:space="preserve"> </v>
          </cell>
          <cell r="K369" t="str">
            <v xml:space="preserve"> </v>
          </cell>
          <cell r="L369" t="str">
            <v xml:space="preserve"> </v>
          </cell>
          <cell r="M369" t="str">
            <v xml:space="preserve"> </v>
          </cell>
          <cell r="N369" t="str">
            <v xml:space="preserve"> </v>
          </cell>
          <cell r="O369" t="str">
            <v xml:space="preserve"> </v>
          </cell>
        </row>
        <row r="370">
          <cell r="D370">
            <v>5000000</v>
          </cell>
          <cell r="E370">
            <v>5000000</v>
          </cell>
          <cell r="F370">
            <v>0</v>
          </cell>
          <cell r="G370">
            <v>-18698.630136986303</v>
          </cell>
          <cell r="H370">
            <v>4981301.3698630137</v>
          </cell>
          <cell r="I370" t="e">
            <v>#REF!</v>
          </cell>
          <cell r="J370" t="e">
            <v>#DIV/0!</v>
          </cell>
          <cell r="K370" t="e">
            <v>#DIV/0!</v>
          </cell>
          <cell r="L370" t="e">
            <v>#DIV/0!</v>
          </cell>
          <cell r="M370" t="e">
            <v>#DIV/0!</v>
          </cell>
          <cell r="N370">
            <v>0</v>
          </cell>
          <cell r="O370" t="e">
            <v>#DIV/0!</v>
          </cell>
        </row>
        <row r="371">
          <cell r="D371" t="str">
            <v xml:space="preserve"> </v>
          </cell>
          <cell r="E371" t="str">
            <v xml:space="preserve"> </v>
          </cell>
          <cell r="F371" t="str">
            <v xml:space="preserve"> </v>
          </cell>
          <cell r="G371" t="str">
            <v xml:space="preserve"> </v>
          </cell>
          <cell r="H371" t="str">
            <v xml:space="preserve"> </v>
          </cell>
          <cell r="I371" t="str">
            <v xml:space="preserve"> </v>
          </cell>
          <cell r="J371" t="str">
            <v xml:space="preserve"> </v>
          </cell>
          <cell r="K371" t="str">
            <v xml:space="preserve"> </v>
          </cell>
          <cell r="L371" t="str">
            <v xml:space="preserve"> </v>
          </cell>
          <cell r="M371" t="str">
            <v xml:space="preserve"> </v>
          </cell>
          <cell r="N371" t="str">
            <v xml:space="preserve"> </v>
          </cell>
          <cell r="O371" t="str">
            <v xml:space="preserve"> </v>
          </cell>
        </row>
        <row r="372">
          <cell r="D372">
            <v>1000000</v>
          </cell>
          <cell r="E372">
            <v>1000000</v>
          </cell>
          <cell r="F372">
            <v>0</v>
          </cell>
          <cell r="G372">
            <v>-3739.7260273972602</v>
          </cell>
          <cell r="H372">
            <v>996260.27397260279</v>
          </cell>
          <cell r="I372" t="e">
            <v>#REF!</v>
          </cell>
          <cell r="J372" t="e">
            <v>#DIV/0!</v>
          </cell>
          <cell r="K372" t="e">
            <v>#DIV/0!</v>
          </cell>
          <cell r="L372" t="e">
            <v>#DIV/0!</v>
          </cell>
          <cell r="M372" t="e">
            <v>#DIV/0!</v>
          </cell>
          <cell r="N372">
            <v>0</v>
          </cell>
          <cell r="O372" t="e">
            <v>#DIV/0!</v>
          </cell>
        </row>
        <row r="373">
          <cell r="D373">
            <v>0</v>
          </cell>
          <cell r="E373" t="str">
            <v xml:space="preserve"> </v>
          </cell>
          <cell r="F373" t="str">
            <v xml:space="preserve"> </v>
          </cell>
          <cell r="G373" t="str">
            <v xml:space="preserve"> </v>
          </cell>
          <cell r="H373" t="str">
            <v xml:space="preserve"> </v>
          </cell>
          <cell r="I373" t="str">
            <v xml:space="preserve"> </v>
          </cell>
          <cell r="J373" t="str">
            <v xml:space="preserve"> </v>
          </cell>
          <cell r="K373" t="str">
            <v xml:space="preserve"> </v>
          </cell>
          <cell r="L373" t="str">
            <v xml:space="preserve"> </v>
          </cell>
          <cell r="M373" t="str">
            <v xml:space="preserve"> </v>
          </cell>
          <cell r="N373" t="str">
            <v xml:space="preserve"> </v>
          </cell>
          <cell r="O373" t="str">
            <v xml:space="preserve"> </v>
          </cell>
        </row>
        <row r="489">
          <cell r="D489">
            <v>10748528</v>
          </cell>
          <cell r="E489" t="e">
            <v>#DIV/0!</v>
          </cell>
          <cell r="F489" t="e">
            <v>#REF!</v>
          </cell>
          <cell r="G489">
            <v>-40196.549917808217</v>
          </cell>
          <cell r="H489" t="e">
            <v>#DIV/0!</v>
          </cell>
          <cell r="I489" t="e">
            <v>#REF!</v>
          </cell>
          <cell r="J489" t="e">
            <v>#DIV/0!</v>
          </cell>
          <cell r="K489" t="e">
            <v>#DIV/0!</v>
          </cell>
          <cell r="L489" t="e">
            <v>#DIV/0!</v>
          </cell>
          <cell r="M489" t="e">
            <v>#REF!</v>
          </cell>
          <cell r="N489" t="e">
            <v>#REF!</v>
          </cell>
          <cell r="O489" t="e">
            <v>#REF!</v>
          </cell>
        </row>
        <row r="493">
          <cell r="E493" t="str">
            <v>BFWD</v>
          </cell>
          <cell r="G493" t="str">
            <v>QTRMGT</v>
          </cell>
        </row>
        <row r="495">
          <cell r="D495" t="str">
            <v>NOMINAL</v>
          </cell>
          <cell r="E495" t="str">
            <v>CUMULATIVE</v>
          </cell>
          <cell r="G495" t="str">
            <v>JUL-SEP</v>
          </cell>
          <cell r="H495" t="str">
            <v>CUM CAP EX</v>
          </cell>
          <cell r="I495" t="str">
            <v>Y.T.D.</v>
          </cell>
          <cell r="J495" t="str">
            <v>% OF</v>
          </cell>
          <cell r="K495" t="str">
            <v>PROFIT/</v>
          </cell>
          <cell r="L495" t="str">
            <v>YTD</v>
          </cell>
          <cell r="M495" t="str">
            <v>Y.T.D.</v>
          </cell>
          <cell r="N495" t="str">
            <v>PRIOR MTH</v>
          </cell>
          <cell r="O495" t="str">
            <v xml:space="preserve">CURRENT </v>
          </cell>
        </row>
        <row r="496">
          <cell r="D496" t="str">
            <v>CAPITAL</v>
          </cell>
          <cell r="E496" t="str">
            <v>CAPITAL</v>
          </cell>
          <cell r="F496" t="str">
            <v>1996</v>
          </cell>
          <cell r="G496" t="str">
            <v>MGMT</v>
          </cell>
          <cell r="H496" t="str">
            <v>MGMT</v>
          </cell>
          <cell r="I496" t="str">
            <v>MGMT</v>
          </cell>
          <cell r="J496" t="str">
            <v>TOTAL</v>
          </cell>
          <cell r="K496" t="str">
            <v>(LOSS) IN</v>
          </cell>
          <cell r="L496" t="str">
            <v>PROFIT/</v>
          </cell>
          <cell r="M496" t="str">
            <v>PERF</v>
          </cell>
          <cell r="N496" t="str">
            <v>PERF</v>
          </cell>
          <cell r="O496" t="str">
            <v>MONTH</v>
          </cell>
        </row>
        <row r="497">
          <cell r="D497" t="str">
            <v>ACCOUNT</v>
          </cell>
          <cell r="E497" t="str">
            <v>ACCOUNT</v>
          </cell>
          <cell r="F497" t="str">
            <v>CLAWBACK</v>
          </cell>
          <cell r="G497" t="str">
            <v>FEES</v>
          </cell>
          <cell r="H497" t="str">
            <v>FEES</v>
          </cell>
          <cell r="I497" t="str">
            <v>FEES</v>
          </cell>
          <cell r="J497" t="str">
            <v>FUND</v>
          </cell>
          <cell r="K497" t="str">
            <v>MONTH</v>
          </cell>
          <cell r="L497" t="str">
            <v>(LOSS)</v>
          </cell>
          <cell r="M497" t="str">
            <v>FEE</v>
          </cell>
          <cell r="N497" t="str">
            <v>FEE</v>
          </cell>
          <cell r="O497" t="str">
            <v>ADJUSTMENT</v>
          </cell>
        </row>
        <row r="499">
          <cell r="D499">
            <v>0</v>
          </cell>
          <cell r="E499" t="e">
            <v>#DIV/0!</v>
          </cell>
          <cell r="F499">
            <v>0</v>
          </cell>
          <cell r="G499">
            <v>0</v>
          </cell>
          <cell r="H499" t="e">
            <v>#DIV/0!</v>
          </cell>
          <cell r="I499">
            <v>0</v>
          </cell>
          <cell r="J499" t="e">
            <v>#DIV/0!</v>
          </cell>
          <cell r="K499" t="e">
            <v>#DIV/0!</v>
          </cell>
          <cell r="L499" t="e">
            <v>#DIV/0!</v>
          </cell>
          <cell r="M499">
            <v>0</v>
          </cell>
          <cell r="N499">
            <v>0</v>
          </cell>
          <cell r="O499">
            <v>0</v>
          </cell>
        </row>
        <row r="500">
          <cell r="D500" t="str">
            <v xml:space="preserve"> </v>
          </cell>
          <cell r="E500" t="str">
            <v xml:space="preserve"> </v>
          </cell>
          <cell r="F500" t="str">
            <v xml:space="preserve"> </v>
          </cell>
          <cell r="G500" t="str">
            <v xml:space="preserve"> </v>
          </cell>
          <cell r="H500" t="str">
            <v xml:space="preserve"> </v>
          </cell>
          <cell r="I500" t="str">
            <v xml:space="preserve"> </v>
          </cell>
          <cell r="J500" t="str">
            <v xml:space="preserve"> </v>
          </cell>
          <cell r="K500" t="str">
            <v xml:space="preserve"> </v>
          </cell>
          <cell r="L500" t="str">
            <v xml:space="preserve"> </v>
          </cell>
          <cell r="M500" t="str">
            <v xml:space="preserve"> </v>
          </cell>
          <cell r="N500" t="str">
            <v xml:space="preserve"> </v>
          </cell>
          <cell r="O500" t="str">
            <v xml:space="preserve"> </v>
          </cell>
        </row>
        <row r="501">
          <cell r="D501">
            <v>0</v>
          </cell>
          <cell r="E501" t="e">
            <v>#DIV/0!</v>
          </cell>
          <cell r="F501">
            <v>0</v>
          </cell>
          <cell r="G501">
            <v>0</v>
          </cell>
          <cell r="H501" t="e">
            <v>#DIV/0!</v>
          </cell>
          <cell r="I501">
            <v>0</v>
          </cell>
          <cell r="J501" t="e">
            <v>#DIV/0!</v>
          </cell>
          <cell r="K501" t="e">
            <v>#DIV/0!</v>
          </cell>
          <cell r="L501" t="e">
            <v>#DIV/0!</v>
          </cell>
          <cell r="M501">
            <v>0</v>
          </cell>
          <cell r="N501">
            <v>0</v>
          </cell>
          <cell r="O501">
            <v>0</v>
          </cell>
        </row>
        <row r="502">
          <cell r="D502" t="str">
            <v xml:space="preserve"> </v>
          </cell>
          <cell r="E502" t="str">
            <v xml:space="preserve"> </v>
          </cell>
          <cell r="F502" t="str">
            <v xml:space="preserve"> </v>
          </cell>
          <cell r="G502" t="str">
            <v xml:space="preserve"> </v>
          </cell>
          <cell r="H502" t="str">
            <v xml:space="preserve"> </v>
          </cell>
          <cell r="I502" t="str">
            <v xml:space="preserve"> </v>
          </cell>
          <cell r="J502" t="str">
            <v xml:space="preserve"> </v>
          </cell>
          <cell r="K502" t="str">
            <v xml:space="preserve"> </v>
          </cell>
          <cell r="L502" t="str">
            <v xml:space="preserve"> </v>
          </cell>
          <cell r="M502" t="str">
            <v xml:space="preserve"> </v>
          </cell>
          <cell r="N502" t="str">
            <v xml:space="preserve"> </v>
          </cell>
          <cell r="O502" t="str">
            <v xml:space="preserve"> </v>
          </cell>
        </row>
        <row r="503">
          <cell r="D503">
            <v>0</v>
          </cell>
          <cell r="E503" t="e">
            <v>#DIV/0!</v>
          </cell>
          <cell r="F503">
            <v>0</v>
          </cell>
          <cell r="G503">
            <v>0</v>
          </cell>
          <cell r="H503" t="e">
            <v>#DIV/0!</v>
          </cell>
          <cell r="I503">
            <v>0</v>
          </cell>
          <cell r="J503" t="e">
            <v>#DIV/0!</v>
          </cell>
          <cell r="K503" t="e">
            <v>#DIV/0!</v>
          </cell>
          <cell r="L503" t="e">
            <v>#DIV/0!</v>
          </cell>
          <cell r="M503">
            <v>0</v>
          </cell>
          <cell r="N503">
            <v>0</v>
          </cell>
          <cell r="O503">
            <v>0</v>
          </cell>
        </row>
        <row r="504">
          <cell r="D504" t="str">
            <v xml:space="preserve"> </v>
          </cell>
          <cell r="E504" t="str">
            <v xml:space="preserve"> </v>
          </cell>
          <cell r="F504" t="str">
            <v xml:space="preserve"> </v>
          </cell>
          <cell r="G504" t="str">
            <v xml:space="preserve"> </v>
          </cell>
          <cell r="H504" t="str">
            <v xml:space="preserve"> </v>
          </cell>
          <cell r="I504" t="str">
            <v xml:space="preserve"> </v>
          </cell>
          <cell r="J504" t="str">
            <v xml:space="preserve"> </v>
          </cell>
          <cell r="K504" t="str">
            <v xml:space="preserve"> </v>
          </cell>
          <cell r="L504" t="str">
            <v xml:space="preserve"> </v>
          </cell>
          <cell r="M504" t="str">
            <v xml:space="preserve"> </v>
          </cell>
          <cell r="N504" t="str">
            <v xml:space="preserve"> </v>
          </cell>
          <cell r="O504" t="str">
            <v xml:space="preserve"> </v>
          </cell>
        </row>
        <row r="505">
          <cell r="D505">
            <v>0</v>
          </cell>
          <cell r="E505" t="e">
            <v>#DIV/0!</v>
          </cell>
          <cell r="F505">
            <v>0</v>
          </cell>
          <cell r="G505">
            <v>0</v>
          </cell>
          <cell r="H505" t="e">
            <v>#DIV/0!</v>
          </cell>
          <cell r="I505">
            <v>0</v>
          </cell>
          <cell r="J505" t="e">
            <v>#DIV/0!</v>
          </cell>
          <cell r="K505" t="e">
            <v>#DIV/0!</v>
          </cell>
          <cell r="L505" t="e">
            <v>#DIV/0!</v>
          </cell>
          <cell r="M505">
            <v>0</v>
          </cell>
          <cell r="N505">
            <v>0</v>
          </cell>
          <cell r="O505">
            <v>0</v>
          </cell>
        </row>
        <row r="506">
          <cell r="D506" t="str">
            <v xml:space="preserve"> </v>
          </cell>
          <cell r="E506" t="str">
            <v xml:space="preserve"> </v>
          </cell>
          <cell r="F506" t="str">
            <v xml:space="preserve"> </v>
          </cell>
          <cell r="G506" t="str">
            <v xml:space="preserve"> </v>
          </cell>
          <cell r="H506" t="str">
            <v xml:space="preserve"> </v>
          </cell>
          <cell r="I506" t="str">
            <v xml:space="preserve"> </v>
          </cell>
          <cell r="J506" t="str">
            <v xml:space="preserve"> </v>
          </cell>
          <cell r="K506" t="str">
            <v xml:space="preserve"> </v>
          </cell>
          <cell r="L506" t="str">
            <v xml:space="preserve"> </v>
          </cell>
          <cell r="M506" t="str">
            <v xml:space="preserve"> </v>
          </cell>
          <cell r="N506" t="str">
            <v xml:space="preserve"> </v>
          </cell>
          <cell r="O506" t="str">
            <v xml:space="preserve"> </v>
          </cell>
        </row>
        <row r="507">
          <cell r="D507">
            <v>0</v>
          </cell>
          <cell r="E507" t="e">
            <v>#DIV/0!</v>
          </cell>
          <cell r="F507">
            <v>0</v>
          </cell>
          <cell r="G507">
            <v>0</v>
          </cell>
          <cell r="H507" t="e">
            <v>#DIV/0!</v>
          </cell>
          <cell r="I507">
            <v>0</v>
          </cell>
          <cell r="J507" t="e">
            <v>#DIV/0!</v>
          </cell>
          <cell r="K507" t="e">
            <v>#DIV/0!</v>
          </cell>
          <cell r="L507" t="e">
            <v>#DIV/0!</v>
          </cell>
          <cell r="M507">
            <v>0</v>
          </cell>
          <cell r="N507">
            <v>0</v>
          </cell>
          <cell r="O507">
            <v>0</v>
          </cell>
        </row>
        <row r="508">
          <cell r="D508" t="str">
            <v xml:space="preserve"> </v>
          </cell>
          <cell r="E508" t="str">
            <v xml:space="preserve"> </v>
          </cell>
          <cell r="F508" t="str">
            <v xml:space="preserve"> </v>
          </cell>
          <cell r="G508" t="str">
            <v xml:space="preserve"> </v>
          </cell>
          <cell r="H508" t="str">
            <v xml:space="preserve"> </v>
          </cell>
          <cell r="I508" t="str">
            <v xml:space="preserve"> </v>
          </cell>
          <cell r="J508" t="str">
            <v xml:space="preserve"> </v>
          </cell>
          <cell r="K508" t="str">
            <v xml:space="preserve"> </v>
          </cell>
          <cell r="L508" t="str">
            <v xml:space="preserve"> </v>
          </cell>
          <cell r="M508" t="str">
            <v xml:space="preserve"> </v>
          </cell>
          <cell r="N508" t="str">
            <v xml:space="preserve"> </v>
          </cell>
          <cell r="O508" t="str">
            <v xml:space="preserve"> </v>
          </cell>
        </row>
        <row r="509">
          <cell r="D509">
            <v>0</v>
          </cell>
          <cell r="E509" t="e">
            <v>#DIV/0!</v>
          </cell>
          <cell r="F509">
            <v>0</v>
          </cell>
          <cell r="G509">
            <v>0</v>
          </cell>
          <cell r="H509" t="e">
            <v>#DIV/0!</v>
          </cell>
          <cell r="I509">
            <v>0</v>
          </cell>
          <cell r="J509" t="e">
            <v>#DIV/0!</v>
          </cell>
          <cell r="K509" t="e">
            <v>#DIV/0!</v>
          </cell>
          <cell r="L509" t="e">
            <v>#DIV/0!</v>
          </cell>
          <cell r="M509">
            <v>0</v>
          </cell>
          <cell r="N509">
            <v>0</v>
          </cell>
          <cell r="O509">
            <v>0</v>
          </cell>
        </row>
        <row r="510">
          <cell r="D510" t="str">
            <v xml:space="preserve"> </v>
          </cell>
          <cell r="E510" t="str">
            <v xml:space="preserve"> </v>
          </cell>
          <cell r="F510" t="str">
            <v xml:space="preserve"> </v>
          </cell>
          <cell r="G510" t="str">
            <v xml:space="preserve"> </v>
          </cell>
          <cell r="H510" t="str">
            <v xml:space="preserve"> </v>
          </cell>
          <cell r="I510" t="str">
            <v xml:space="preserve"> </v>
          </cell>
          <cell r="J510" t="str">
            <v xml:space="preserve"> </v>
          </cell>
          <cell r="K510" t="str">
            <v xml:space="preserve"> </v>
          </cell>
          <cell r="L510" t="str">
            <v xml:space="preserve"> </v>
          </cell>
          <cell r="M510" t="str">
            <v xml:space="preserve"> </v>
          </cell>
          <cell r="N510" t="str">
            <v xml:space="preserve"> </v>
          </cell>
          <cell r="O510" t="str">
            <v xml:space="preserve"> </v>
          </cell>
        </row>
        <row r="511">
          <cell r="D511">
            <v>0</v>
          </cell>
          <cell r="E511" t="e">
            <v>#DIV/0!</v>
          </cell>
          <cell r="F511">
            <v>0</v>
          </cell>
          <cell r="G511">
            <v>0</v>
          </cell>
          <cell r="H511" t="e">
            <v>#DIV/0!</v>
          </cell>
          <cell r="I511">
            <v>0</v>
          </cell>
          <cell r="J511" t="e">
            <v>#DIV/0!</v>
          </cell>
          <cell r="K511" t="e">
            <v>#DIV/0!</v>
          </cell>
          <cell r="L511" t="e">
            <v>#DIV/0!</v>
          </cell>
          <cell r="M511">
            <v>0</v>
          </cell>
          <cell r="N511">
            <v>0</v>
          </cell>
          <cell r="O511">
            <v>0</v>
          </cell>
        </row>
        <row r="512">
          <cell r="D512" t="str">
            <v xml:space="preserve"> </v>
          </cell>
          <cell r="E512" t="str">
            <v xml:space="preserve"> </v>
          </cell>
          <cell r="F512" t="str">
            <v xml:space="preserve"> </v>
          </cell>
          <cell r="G512" t="str">
            <v xml:space="preserve"> </v>
          </cell>
          <cell r="H512" t="str">
            <v xml:space="preserve"> </v>
          </cell>
          <cell r="I512" t="str">
            <v xml:space="preserve"> </v>
          </cell>
          <cell r="J512" t="str">
            <v xml:space="preserve"> </v>
          </cell>
          <cell r="K512" t="str">
            <v xml:space="preserve"> </v>
          </cell>
          <cell r="L512" t="str">
            <v xml:space="preserve"> </v>
          </cell>
          <cell r="M512" t="str">
            <v xml:space="preserve"> </v>
          </cell>
          <cell r="N512" t="str">
            <v xml:space="preserve"> </v>
          </cell>
          <cell r="O512" t="str">
            <v xml:space="preserve"> </v>
          </cell>
        </row>
        <row r="513">
          <cell r="D513">
            <v>0</v>
          </cell>
          <cell r="E513" t="e">
            <v>#DIV/0!</v>
          </cell>
          <cell r="F513">
            <v>0</v>
          </cell>
          <cell r="G513">
            <v>0</v>
          </cell>
          <cell r="H513" t="e">
            <v>#DIV/0!</v>
          </cell>
          <cell r="I513">
            <v>0</v>
          </cell>
          <cell r="J513" t="e">
            <v>#DIV/0!</v>
          </cell>
          <cell r="K513" t="e">
            <v>#DIV/0!</v>
          </cell>
          <cell r="L513" t="e">
            <v>#DIV/0!</v>
          </cell>
          <cell r="M513">
            <v>0</v>
          </cell>
          <cell r="N513">
            <v>0</v>
          </cell>
          <cell r="O513">
            <v>0</v>
          </cell>
        </row>
        <row r="514">
          <cell r="D514" t="str">
            <v xml:space="preserve"> </v>
          </cell>
          <cell r="E514" t="str">
            <v xml:space="preserve"> </v>
          </cell>
          <cell r="F514" t="str">
            <v xml:space="preserve"> </v>
          </cell>
          <cell r="G514" t="str">
            <v xml:space="preserve"> </v>
          </cell>
          <cell r="H514" t="str">
            <v xml:space="preserve"> </v>
          </cell>
          <cell r="I514" t="str">
            <v xml:space="preserve"> </v>
          </cell>
          <cell r="J514" t="str">
            <v xml:space="preserve"> </v>
          </cell>
          <cell r="K514" t="str">
            <v xml:space="preserve"> </v>
          </cell>
          <cell r="L514" t="str">
            <v xml:space="preserve"> </v>
          </cell>
          <cell r="M514" t="str">
            <v xml:space="preserve"> </v>
          </cell>
          <cell r="N514" t="str">
            <v xml:space="preserve"> </v>
          </cell>
          <cell r="O514" t="str">
            <v xml:space="preserve"> </v>
          </cell>
        </row>
        <row r="515">
          <cell r="D515">
            <v>0</v>
          </cell>
          <cell r="E515" t="e">
            <v>#DIV/0!</v>
          </cell>
          <cell r="F515">
            <v>0</v>
          </cell>
          <cell r="G515">
            <v>0</v>
          </cell>
          <cell r="H515" t="e">
            <v>#DIV/0!</v>
          </cell>
          <cell r="I515">
            <v>0</v>
          </cell>
          <cell r="J515" t="e">
            <v>#DIV/0!</v>
          </cell>
          <cell r="K515" t="e">
            <v>#DIV/0!</v>
          </cell>
          <cell r="L515" t="e">
            <v>#DIV/0!</v>
          </cell>
          <cell r="M515">
            <v>0</v>
          </cell>
          <cell r="N515">
            <v>0</v>
          </cell>
          <cell r="O515">
            <v>0</v>
          </cell>
        </row>
        <row r="516">
          <cell r="D516" t="str">
            <v xml:space="preserve"> </v>
          </cell>
          <cell r="E516" t="str">
            <v xml:space="preserve"> </v>
          </cell>
          <cell r="F516" t="str">
            <v xml:space="preserve"> </v>
          </cell>
          <cell r="G516" t="str">
            <v xml:space="preserve"> </v>
          </cell>
          <cell r="H516" t="str">
            <v xml:space="preserve"> </v>
          </cell>
          <cell r="I516" t="str">
            <v xml:space="preserve"> </v>
          </cell>
          <cell r="J516" t="str">
            <v xml:space="preserve"> </v>
          </cell>
          <cell r="K516" t="str">
            <v xml:space="preserve"> </v>
          </cell>
          <cell r="L516" t="str">
            <v xml:space="preserve"> </v>
          </cell>
          <cell r="M516" t="str">
            <v xml:space="preserve"> </v>
          </cell>
          <cell r="N516" t="str">
            <v xml:space="preserve"> </v>
          </cell>
          <cell r="O516" t="str">
            <v xml:space="preserve"> </v>
          </cell>
        </row>
        <row r="517">
          <cell r="D517">
            <v>0</v>
          </cell>
          <cell r="E517" t="e">
            <v>#DIV/0!</v>
          </cell>
          <cell r="F517">
            <v>0</v>
          </cell>
          <cell r="G517">
            <v>0</v>
          </cell>
          <cell r="H517" t="e">
            <v>#DIV/0!</v>
          </cell>
          <cell r="I517">
            <v>0</v>
          </cell>
          <cell r="J517" t="e">
            <v>#DIV/0!</v>
          </cell>
          <cell r="K517" t="e">
            <v>#DIV/0!</v>
          </cell>
          <cell r="L517" t="e">
            <v>#DIV/0!</v>
          </cell>
          <cell r="M517">
            <v>0</v>
          </cell>
          <cell r="N517">
            <v>0</v>
          </cell>
          <cell r="O517">
            <v>0</v>
          </cell>
        </row>
        <row r="518">
          <cell r="D518" t="str">
            <v xml:space="preserve"> </v>
          </cell>
          <cell r="E518" t="str">
            <v xml:space="preserve"> </v>
          </cell>
          <cell r="F518" t="str">
            <v xml:space="preserve"> </v>
          </cell>
          <cell r="G518" t="str">
            <v xml:space="preserve"> </v>
          </cell>
          <cell r="H518" t="str">
            <v xml:space="preserve"> </v>
          </cell>
          <cell r="I518" t="str">
            <v xml:space="preserve"> </v>
          </cell>
          <cell r="J518" t="str">
            <v xml:space="preserve"> </v>
          </cell>
          <cell r="K518" t="str">
            <v xml:space="preserve"> </v>
          </cell>
          <cell r="L518" t="str">
            <v xml:space="preserve"> </v>
          </cell>
          <cell r="M518" t="str">
            <v xml:space="preserve"> </v>
          </cell>
          <cell r="N518" t="str">
            <v xml:space="preserve"> </v>
          </cell>
          <cell r="O518" t="str">
            <v xml:space="preserve"> </v>
          </cell>
        </row>
        <row r="519">
          <cell r="D519">
            <v>0</v>
          </cell>
          <cell r="E519" t="e">
            <v>#DIV/0!</v>
          </cell>
          <cell r="F519">
            <v>0</v>
          </cell>
          <cell r="G519">
            <v>0</v>
          </cell>
          <cell r="H519" t="e">
            <v>#DIV/0!</v>
          </cell>
          <cell r="I519">
            <v>0</v>
          </cell>
          <cell r="J519" t="e">
            <v>#DIV/0!</v>
          </cell>
          <cell r="K519" t="e">
            <v>#DIV/0!</v>
          </cell>
          <cell r="L519" t="e">
            <v>#DIV/0!</v>
          </cell>
          <cell r="M519">
            <v>0</v>
          </cell>
          <cell r="N519">
            <v>0</v>
          </cell>
          <cell r="O519">
            <v>0</v>
          </cell>
        </row>
        <row r="520">
          <cell r="D520" t="str">
            <v xml:space="preserve"> </v>
          </cell>
          <cell r="E520" t="str">
            <v xml:space="preserve"> </v>
          </cell>
          <cell r="F520" t="str">
            <v xml:space="preserve"> </v>
          </cell>
          <cell r="G520" t="str">
            <v xml:space="preserve"> </v>
          </cell>
          <cell r="H520" t="str">
            <v xml:space="preserve"> </v>
          </cell>
          <cell r="I520" t="str">
            <v xml:space="preserve"> </v>
          </cell>
          <cell r="J520" t="str">
            <v xml:space="preserve"> </v>
          </cell>
          <cell r="K520" t="str">
            <v xml:space="preserve"> </v>
          </cell>
          <cell r="L520" t="str">
            <v xml:space="preserve"> </v>
          </cell>
          <cell r="M520" t="str">
            <v xml:space="preserve"> </v>
          </cell>
          <cell r="N520" t="str">
            <v xml:space="preserve"> </v>
          </cell>
          <cell r="O520" t="str">
            <v xml:space="preserve"> </v>
          </cell>
        </row>
        <row r="521">
          <cell r="D521">
            <v>0</v>
          </cell>
          <cell r="E521" t="e">
            <v>#DIV/0!</v>
          </cell>
          <cell r="F521">
            <v>0</v>
          </cell>
          <cell r="G521">
            <v>0</v>
          </cell>
          <cell r="H521" t="e">
            <v>#DIV/0!</v>
          </cell>
          <cell r="I521">
            <v>0</v>
          </cell>
          <cell r="J521" t="e">
            <v>#DIV/0!</v>
          </cell>
          <cell r="K521" t="e">
            <v>#DIV/0!</v>
          </cell>
          <cell r="L521" t="e">
            <v>#DIV/0!</v>
          </cell>
          <cell r="M521">
            <v>0</v>
          </cell>
          <cell r="N521">
            <v>0</v>
          </cell>
          <cell r="O521">
            <v>0</v>
          </cell>
        </row>
        <row r="522">
          <cell r="D522" t="str">
            <v xml:space="preserve"> </v>
          </cell>
          <cell r="E522" t="str">
            <v xml:space="preserve"> </v>
          </cell>
          <cell r="F522" t="str">
            <v xml:space="preserve"> </v>
          </cell>
          <cell r="G522" t="str">
            <v xml:space="preserve"> </v>
          </cell>
          <cell r="H522" t="str">
            <v xml:space="preserve"> </v>
          </cell>
          <cell r="I522" t="str">
            <v xml:space="preserve"> </v>
          </cell>
          <cell r="J522" t="str">
            <v xml:space="preserve"> </v>
          </cell>
          <cell r="K522" t="str">
            <v xml:space="preserve"> </v>
          </cell>
          <cell r="L522" t="str">
            <v xml:space="preserve"> </v>
          </cell>
          <cell r="M522" t="str">
            <v xml:space="preserve"> </v>
          </cell>
          <cell r="N522" t="str">
            <v xml:space="preserve"> </v>
          </cell>
          <cell r="O522" t="str">
            <v xml:space="preserve"> </v>
          </cell>
        </row>
        <row r="523">
          <cell r="D523">
            <v>350000</v>
          </cell>
          <cell r="E523" t="e">
            <v>#REF!</v>
          </cell>
          <cell r="F523" t="e">
            <v>#REF!</v>
          </cell>
          <cell r="G523">
            <v>-1323.2876712328766</v>
          </cell>
          <cell r="H523" t="e">
            <v>#REF!</v>
          </cell>
          <cell r="I523" t="e">
            <v>#REF!</v>
          </cell>
          <cell r="J523" t="e">
            <v>#REF!</v>
          </cell>
          <cell r="K523" t="e">
            <v>#REF!</v>
          </cell>
          <cell r="L523" t="e">
            <v>#REF!</v>
          </cell>
          <cell r="M523" t="e">
            <v>#REF!</v>
          </cell>
          <cell r="N523" t="e">
            <v>#REF!</v>
          </cell>
          <cell r="O523" t="e">
            <v>#REF!</v>
          </cell>
        </row>
        <row r="524">
          <cell r="D524" t="str">
            <v xml:space="preserve"> </v>
          </cell>
          <cell r="E524" t="str">
            <v xml:space="preserve"> </v>
          </cell>
          <cell r="F524" t="str">
            <v xml:space="preserve"> </v>
          </cell>
          <cell r="G524" t="str">
            <v xml:space="preserve"> </v>
          </cell>
          <cell r="H524" t="str">
            <v xml:space="preserve"> </v>
          </cell>
          <cell r="I524" t="str">
            <v xml:space="preserve"> </v>
          </cell>
          <cell r="J524" t="str">
            <v xml:space="preserve"> </v>
          </cell>
          <cell r="K524" t="str">
            <v xml:space="preserve"> </v>
          </cell>
          <cell r="L524" t="str">
            <v xml:space="preserve"> </v>
          </cell>
          <cell r="M524" t="str">
            <v xml:space="preserve"> </v>
          </cell>
          <cell r="N524" t="str">
            <v xml:space="preserve"> </v>
          </cell>
          <cell r="O524" t="str">
            <v xml:space="preserve"> </v>
          </cell>
        </row>
        <row r="525">
          <cell r="D525">
            <v>350000</v>
          </cell>
          <cell r="E525" t="e">
            <v>#REF!</v>
          </cell>
          <cell r="F525" t="e">
            <v>#REF!</v>
          </cell>
          <cell r="G525">
            <v>-1323.2876712328766</v>
          </cell>
          <cell r="H525" t="e">
            <v>#REF!</v>
          </cell>
          <cell r="I525" t="e">
            <v>#REF!</v>
          </cell>
          <cell r="J525" t="e">
            <v>#REF!</v>
          </cell>
          <cell r="K525" t="e">
            <v>#REF!</v>
          </cell>
          <cell r="L525" t="e">
            <v>#REF!</v>
          </cell>
          <cell r="M525" t="e">
            <v>#REF!</v>
          </cell>
          <cell r="N525" t="e">
            <v>#REF!</v>
          </cell>
          <cell r="O525" t="e">
            <v>#REF!</v>
          </cell>
        </row>
        <row r="526">
          <cell r="D526" t="str">
            <v xml:space="preserve"> </v>
          </cell>
          <cell r="E526" t="str">
            <v xml:space="preserve"> </v>
          </cell>
          <cell r="F526" t="str">
            <v xml:space="preserve"> </v>
          </cell>
          <cell r="G526" t="str">
            <v xml:space="preserve"> </v>
          </cell>
          <cell r="H526" t="str">
            <v xml:space="preserve"> </v>
          </cell>
          <cell r="I526" t="str">
            <v xml:space="preserve"> </v>
          </cell>
          <cell r="J526" t="str">
            <v xml:space="preserve"> </v>
          </cell>
          <cell r="K526" t="str">
            <v xml:space="preserve"> </v>
          </cell>
          <cell r="L526" t="str">
            <v xml:space="preserve"> </v>
          </cell>
          <cell r="M526" t="str">
            <v xml:space="preserve"> </v>
          </cell>
          <cell r="N526" t="str">
            <v xml:space="preserve"> </v>
          </cell>
          <cell r="O526" t="str">
            <v xml:space="preserve"> </v>
          </cell>
        </row>
        <row r="527">
          <cell r="D527">
            <v>100000</v>
          </cell>
          <cell r="E527" t="e">
            <v>#REF!</v>
          </cell>
          <cell r="F527" t="e">
            <v>#REF!</v>
          </cell>
          <cell r="G527">
            <v>-378.08219178082192</v>
          </cell>
          <cell r="H527" t="e">
            <v>#REF!</v>
          </cell>
          <cell r="I527" t="e">
            <v>#REF!</v>
          </cell>
          <cell r="J527" t="e">
            <v>#REF!</v>
          </cell>
          <cell r="K527" t="e">
            <v>#REF!</v>
          </cell>
          <cell r="L527" t="e">
            <v>#REF!</v>
          </cell>
          <cell r="M527" t="e">
            <v>#REF!</v>
          </cell>
          <cell r="N527" t="e">
            <v>#REF!</v>
          </cell>
          <cell r="O527" t="e">
            <v>#REF!</v>
          </cell>
        </row>
        <row r="528">
          <cell r="D528" t="str">
            <v xml:space="preserve"> </v>
          </cell>
          <cell r="E528" t="str">
            <v xml:space="preserve"> </v>
          </cell>
          <cell r="F528" t="str">
            <v xml:space="preserve"> </v>
          </cell>
          <cell r="G528" t="str">
            <v xml:space="preserve"> </v>
          </cell>
          <cell r="H528" t="str">
            <v xml:space="preserve"> </v>
          </cell>
          <cell r="I528" t="str">
            <v xml:space="preserve"> </v>
          </cell>
          <cell r="J528" t="str">
            <v xml:space="preserve"> </v>
          </cell>
          <cell r="K528" t="str">
            <v xml:space="preserve"> </v>
          </cell>
          <cell r="L528" t="str">
            <v xml:space="preserve"> </v>
          </cell>
          <cell r="M528" t="str">
            <v xml:space="preserve"> </v>
          </cell>
          <cell r="N528" t="str">
            <v xml:space="preserve"> </v>
          </cell>
          <cell r="O528" t="str">
            <v xml:space="preserve"> </v>
          </cell>
        </row>
        <row r="529">
          <cell r="D529">
            <v>2000000</v>
          </cell>
          <cell r="E529" t="e">
            <v>#REF!</v>
          </cell>
          <cell r="F529" t="e">
            <v>#REF!</v>
          </cell>
          <cell r="G529">
            <v>-7561.6438356164381</v>
          </cell>
          <cell r="H529" t="e">
            <v>#REF!</v>
          </cell>
          <cell r="I529" t="e">
            <v>#REF!</v>
          </cell>
          <cell r="J529" t="e">
            <v>#REF!</v>
          </cell>
          <cell r="K529" t="e">
            <v>#REF!</v>
          </cell>
          <cell r="L529" t="e">
            <v>#REF!</v>
          </cell>
          <cell r="M529" t="e">
            <v>#REF!</v>
          </cell>
          <cell r="N529" t="e">
            <v>#REF!</v>
          </cell>
          <cell r="O529" t="e">
            <v>#REF!</v>
          </cell>
        </row>
        <row r="530">
          <cell r="D530" t="str">
            <v xml:space="preserve"> </v>
          </cell>
          <cell r="E530" t="str">
            <v xml:space="preserve"> </v>
          </cell>
          <cell r="F530" t="str">
            <v xml:space="preserve"> </v>
          </cell>
          <cell r="G530" t="str">
            <v xml:space="preserve"> </v>
          </cell>
          <cell r="H530" t="str">
            <v xml:space="preserve"> </v>
          </cell>
          <cell r="I530" t="str">
            <v xml:space="preserve"> </v>
          </cell>
          <cell r="J530" t="str">
            <v xml:space="preserve"> </v>
          </cell>
          <cell r="K530" t="str">
            <v xml:space="preserve"> </v>
          </cell>
          <cell r="L530" t="str">
            <v xml:space="preserve"> </v>
          </cell>
          <cell r="M530" t="str">
            <v xml:space="preserve"> </v>
          </cell>
          <cell r="N530" t="str">
            <v xml:space="preserve"> </v>
          </cell>
          <cell r="O530" t="str">
            <v xml:space="preserve"> </v>
          </cell>
        </row>
        <row r="531">
          <cell r="D531">
            <v>400000</v>
          </cell>
          <cell r="E531" t="e">
            <v>#REF!</v>
          </cell>
          <cell r="F531" t="e">
            <v>#REF!</v>
          </cell>
          <cell r="G531">
            <v>-1512.3287671232877</v>
          </cell>
          <cell r="H531" t="e">
            <v>#REF!</v>
          </cell>
          <cell r="I531" t="e">
            <v>#REF!</v>
          </cell>
          <cell r="J531" t="e">
            <v>#REF!</v>
          </cell>
          <cell r="K531" t="e">
            <v>#REF!</v>
          </cell>
          <cell r="L531" t="e">
            <v>#REF!</v>
          </cell>
          <cell r="M531" t="e">
            <v>#REF!</v>
          </cell>
          <cell r="N531" t="e">
            <v>#REF!</v>
          </cell>
          <cell r="O531" t="e">
            <v>#REF!</v>
          </cell>
        </row>
        <row r="532">
          <cell r="D532" t="str">
            <v xml:space="preserve"> </v>
          </cell>
          <cell r="E532" t="str">
            <v xml:space="preserve"> </v>
          </cell>
          <cell r="F532" t="str">
            <v xml:space="preserve"> </v>
          </cell>
          <cell r="G532" t="str">
            <v xml:space="preserve"> </v>
          </cell>
          <cell r="H532" t="str">
            <v xml:space="preserve"> </v>
          </cell>
          <cell r="I532" t="str">
            <v xml:space="preserve"> </v>
          </cell>
          <cell r="J532" t="str">
            <v xml:space="preserve"> </v>
          </cell>
          <cell r="K532" t="str">
            <v xml:space="preserve"> </v>
          </cell>
          <cell r="L532" t="str">
            <v xml:space="preserve"> </v>
          </cell>
          <cell r="M532" t="str">
            <v xml:space="preserve"> </v>
          </cell>
          <cell r="N532" t="str">
            <v xml:space="preserve"> </v>
          </cell>
          <cell r="O532" t="str">
            <v xml:space="preserve"> </v>
          </cell>
        </row>
        <row r="533">
          <cell r="D533">
            <v>1000000</v>
          </cell>
          <cell r="E533" t="e">
            <v>#DIV/0!</v>
          </cell>
          <cell r="F533">
            <v>0</v>
          </cell>
          <cell r="G533">
            <v>-3780.821917808219</v>
          </cell>
          <cell r="H533" t="e">
            <v>#DIV/0!</v>
          </cell>
          <cell r="I533" t="e">
            <v>#REF!</v>
          </cell>
          <cell r="J533" t="e">
            <v>#DIV/0!</v>
          </cell>
          <cell r="K533" t="e">
            <v>#DIV/0!</v>
          </cell>
          <cell r="L533" t="e">
            <v>#DIV/0!</v>
          </cell>
          <cell r="M533" t="e">
            <v>#DIV/0!</v>
          </cell>
          <cell r="N533" t="e">
            <v>#DIV/0!</v>
          </cell>
          <cell r="O533" t="e">
            <v>#DIV/0!</v>
          </cell>
        </row>
        <row r="534">
          <cell r="D534" t="str">
            <v xml:space="preserve"> </v>
          </cell>
          <cell r="E534" t="str">
            <v xml:space="preserve"> </v>
          </cell>
          <cell r="F534" t="str">
            <v xml:space="preserve"> </v>
          </cell>
          <cell r="G534" t="str">
            <v xml:space="preserve"> </v>
          </cell>
          <cell r="H534" t="str">
            <v xml:space="preserve"> </v>
          </cell>
          <cell r="I534" t="str">
            <v xml:space="preserve"> </v>
          </cell>
          <cell r="J534" t="str">
            <v xml:space="preserve"> </v>
          </cell>
          <cell r="K534" t="str">
            <v xml:space="preserve"> </v>
          </cell>
          <cell r="L534" t="str">
            <v xml:space="preserve"> </v>
          </cell>
          <cell r="M534" t="str">
            <v xml:space="preserve"> </v>
          </cell>
          <cell r="N534" t="str">
            <v xml:space="preserve"> </v>
          </cell>
          <cell r="O534" t="str">
            <v xml:space="preserve"> </v>
          </cell>
        </row>
        <row r="535">
          <cell r="D535">
            <v>548528</v>
          </cell>
          <cell r="E535" t="e">
            <v>#DIV/0!</v>
          </cell>
          <cell r="F535">
            <v>0</v>
          </cell>
          <cell r="G535">
            <v>-2073.8866849315068</v>
          </cell>
          <cell r="H535" t="e">
            <v>#DIV/0!</v>
          </cell>
          <cell r="I535" t="e">
            <v>#REF!</v>
          </cell>
          <cell r="J535" t="e">
            <v>#DIV/0!</v>
          </cell>
          <cell r="K535" t="e">
            <v>#DIV/0!</v>
          </cell>
          <cell r="L535" t="e">
            <v>#DIV/0!</v>
          </cell>
          <cell r="M535" t="e">
            <v>#DIV/0!</v>
          </cell>
          <cell r="N535" t="e">
            <v>#DIV/0!</v>
          </cell>
          <cell r="O535" t="e">
            <v>#DIV/0!</v>
          </cell>
        </row>
        <row r="536">
          <cell r="D536" t="str">
            <v xml:space="preserve"> </v>
          </cell>
          <cell r="E536" t="str">
            <v xml:space="preserve"> </v>
          </cell>
          <cell r="F536" t="str">
            <v xml:space="preserve"> </v>
          </cell>
          <cell r="G536" t="str">
            <v xml:space="preserve"> </v>
          </cell>
          <cell r="H536" t="str">
            <v xml:space="preserve"> </v>
          </cell>
          <cell r="I536" t="str">
            <v xml:space="preserve"> </v>
          </cell>
          <cell r="J536" t="str">
            <v xml:space="preserve"> </v>
          </cell>
          <cell r="K536" t="str">
            <v xml:space="preserve"> </v>
          </cell>
          <cell r="L536" t="str">
            <v xml:space="preserve"> </v>
          </cell>
          <cell r="M536" t="str">
            <v xml:space="preserve"> </v>
          </cell>
          <cell r="N536" t="str">
            <v xml:space="preserve"> </v>
          </cell>
          <cell r="O536" t="str">
            <v xml:space="preserve"> </v>
          </cell>
        </row>
        <row r="537">
          <cell r="D537">
            <v>5000000</v>
          </cell>
          <cell r="E537" t="e">
            <v>#DIV/0!</v>
          </cell>
          <cell r="F537">
            <v>0</v>
          </cell>
          <cell r="G537">
            <v>-18904.109589041094</v>
          </cell>
          <cell r="H537" t="e">
            <v>#DIV/0!</v>
          </cell>
          <cell r="I537" t="e">
            <v>#REF!</v>
          </cell>
          <cell r="J537" t="e">
            <v>#DIV/0!</v>
          </cell>
          <cell r="K537" t="e">
            <v>#DIV/0!</v>
          </cell>
          <cell r="L537" t="e">
            <v>#DIV/0!</v>
          </cell>
          <cell r="M537" t="e">
            <v>#DIV/0!</v>
          </cell>
          <cell r="N537" t="e">
            <v>#DIV/0!</v>
          </cell>
          <cell r="O537" t="e">
            <v>#DIV/0!</v>
          </cell>
        </row>
        <row r="538">
          <cell r="D538" t="str">
            <v xml:space="preserve"> </v>
          </cell>
          <cell r="E538" t="str">
            <v xml:space="preserve"> </v>
          </cell>
          <cell r="F538" t="str">
            <v xml:space="preserve"> </v>
          </cell>
          <cell r="G538" t="str">
            <v xml:space="preserve"> </v>
          </cell>
          <cell r="H538" t="str">
            <v xml:space="preserve"> </v>
          </cell>
          <cell r="I538" t="str">
            <v xml:space="preserve"> </v>
          </cell>
          <cell r="J538" t="str">
            <v xml:space="preserve"> </v>
          </cell>
          <cell r="K538" t="str">
            <v xml:space="preserve"> </v>
          </cell>
          <cell r="L538" t="str">
            <v xml:space="preserve"> </v>
          </cell>
          <cell r="M538" t="str">
            <v xml:space="preserve"> </v>
          </cell>
          <cell r="N538" t="str">
            <v xml:space="preserve"> </v>
          </cell>
          <cell r="O538" t="str">
            <v xml:space="preserve"> </v>
          </cell>
        </row>
        <row r="539">
          <cell r="D539">
            <v>1000000</v>
          </cell>
          <cell r="E539" t="e">
            <v>#DIV/0!</v>
          </cell>
          <cell r="F539">
            <v>0</v>
          </cell>
          <cell r="G539">
            <v>-3780.821917808219</v>
          </cell>
          <cell r="H539" t="e">
            <v>#DIV/0!</v>
          </cell>
          <cell r="I539" t="e">
            <v>#REF!</v>
          </cell>
          <cell r="J539" t="e">
            <v>#DIV/0!</v>
          </cell>
          <cell r="K539" t="e">
            <v>#DIV/0!</v>
          </cell>
          <cell r="L539" t="e">
            <v>#DIV/0!</v>
          </cell>
          <cell r="M539" t="e">
            <v>#DIV/0!</v>
          </cell>
          <cell r="N539" t="e">
            <v>#DIV/0!</v>
          </cell>
          <cell r="O539" t="e">
            <v>#DIV/0!</v>
          </cell>
        </row>
        <row r="540">
          <cell r="D540" t="str">
            <v xml:space="preserve"> </v>
          </cell>
          <cell r="E540" t="str">
            <v xml:space="preserve"> </v>
          </cell>
          <cell r="F540" t="str">
            <v xml:space="preserve"> </v>
          </cell>
          <cell r="G540" t="str">
            <v xml:space="preserve"> </v>
          </cell>
          <cell r="H540" t="str">
            <v xml:space="preserve"> </v>
          </cell>
          <cell r="I540" t="str">
            <v xml:space="preserve"> </v>
          </cell>
          <cell r="J540" t="str">
            <v xml:space="preserve"> </v>
          </cell>
          <cell r="K540" t="str">
            <v xml:space="preserve"> </v>
          </cell>
          <cell r="L540" t="str">
            <v xml:space="preserve"> </v>
          </cell>
          <cell r="M540" t="str">
            <v xml:space="preserve"> </v>
          </cell>
          <cell r="N540" t="str">
            <v xml:space="preserve"> </v>
          </cell>
          <cell r="O540" t="str">
            <v xml:space="preserve"> </v>
          </cell>
        </row>
        <row r="541">
          <cell r="D541">
            <v>500000</v>
          </cell>
          <cell r="E541">
            <v>500000</v>
          </cell>
          <cell r="F541">
            <v>0</v>
          </cell>
          <cell r="G541">
            <v>-1890.4109589041095</v>
          </cell>
          <cell r="H541">
            <v>498109.58904109587</v>
          </cell>
          <cell r="I541">
            <v>-1890.4109589041095</v>
          </cell>
          <cell r="J541" t="e">
            <v>#DIV/0!</v>
          </cell>
          <cell r="K541" t="e">
            <v>#DIV/0!</v>
          </cell>
          <cell r="L541" t="e">
            <v>#DIV/0!</v>
          </cell>
          <cell r="M541" t="e">
            <v>#DIV/0!</v>
          </cell>
          <cell r="N541">
            <v>0</v>
          </cell>
          <cell r="O541" t="e">
            <v>#DIV/0!</v>
          </cell>
        </row>
        <row r="542">
          <cell r="D542" t="str">
            <v xml:space="preserve"> </v>
          </cell>
          <cell r="E542" t="str">
            <v xml:space="preserve"> </v>
          </cell>
          <cell r="F542" t="str">
            <v xml:space="preserve"> </v>
          </cell>
          <cell r="G542" t="str">
            <v xml:space="preserve"> </v>
          </cell>
          <cell r="H542" t="str">
            <v xml:space="preserve"> </v>
          </cell>
          <cell r="I542" t="str">
            <v xml:space="preserve"> </v>
          </cell>
          <cell r="J542" t="str">
            <v xml:space="preserve"> </v>
          </cell>
          <cell r="K542" t="str">
            <v xml:space="preserve"> </v>
          </cell>
          <cell r="L542" t="str">
            <v xml:space="preserve"> </v>
          </cell>
          <cell r="M542" t="str">
            <v xml:space="preserve"> </v>
          </cell>
          <cell r="N542" t="str">
            <v xml:space="preserve"> </v>
          </cell>
          <cell r="O542" t="str">
            <v xml:space="preserve"> </v>
          </cell>
        </row>
        <row r="543">
          <cell r="D543">
            <v>800000</v>
          </cell>
          <cell r="E543">
            <v>800000</v>
          </cell>
          <cell r="F543">
            <v>0</v>
          </cell>
          <cell r="G543">
            <v>-3024.6575342465753</v>
          </cell>
          <cell r="H543">
            <v>796975.34246575343</v>
          </cell>
          <cell r="I543">
            <v>-3024.6575342465753</v>
          </cell>
          <cell r="J543" t="e">
            <v>#DIV/0!</v>
          </cell>
          <cell r="K543" t="e">
            <v>#DIV/0!</v>
          </cell>
          <cell r="L543" t="e">
            <v>#DIV/0!</v>
          </cell>
          <cell r="M543" t="e">
            <v>#DIV/0!</v>
          </cell>
          <cell r="N543">
            <v>0</v>
          </cell>
          <cell r="O543" t="e">
            <v>#DIV/0!</v>
          </cell>
        </row>
        <row r="544">
          <cell r="D544" t="str">
            <v xml:space="preserve"> </v>
          </cell>
          <cell r="E544" t="str">
            <v xml:space="preserve"> </v>
          </cell>
          <cell r="F544" t="str">
            <v xml:space="preserve"> </v>
          </cell>
          <cell r="G544" t="str">
            <v xml:space="preserve"> </v>
          </cell>
          <cell r="H544" t="str">
            <v xml:space="preserve"> </v>
          </cell>
          <cell r="I544" t="str">
            <v xml:space="preserve"> </v>
          </cell>
          <cell r="J544" t="str">
            <v xml:space="preserve"> </v>
          </cell>
          <cell r="K544" t="str">
            <v xml:space="preserve"> </v>
          </cell>
          <cell r="L544" t="str">
            <v xml:space="preserve"> </v>
          </cell>
          <cell r="M544" t="str">
            <v xml:space="preserve"> </v>
          </cell>
          <cell r="N544" t="str">
            <v xml:space="preserve"> </v>
          </cell>
          <cell r="O544" t="str">
            <v xml:space="preserve"> </v>
          </cell>
        </row>
        <row r="545">
          <cell r="D545">
            <v>878000</v>
          </cell>
          <cell r="E545">
            <v>878000</v>
          </cell>
          <cell r="F545">
            <v>0</v>
          </cell>
          <cell r="G545">
            <v>-3319.5616438356165</v>
          </cell>
          <cell r="H545">
            <v>874680.43835616438</v>
          </cell>
          <cell r="I545">
            <v>-3319.5616438356165</v>
          </cell>
          <cell r="J545" t="e">
            <v>#DIV/0!</v>
          </cell>
          <cell r="K545" t="e">
            <v>#DIV/0!</v>
          </cell>
          <cell r="L545" t="e">
            <v>#DIV/0!</v>
          </cell>
          <cell r="M545" t="e">
            <v>#DIV/0!</v>
          </cell>
          <cell r="N545">
            <v>0</v>
          </cell>
          <cell r="O545" t="e">
            <v>#DIV/0!</v>
          </cell>
        </row>
        <row r="546">
          <cell r="D546" t="str">
            <v xml:space="preserve"> </v>
          </cell>
          <cell r="E546" t="str">
            <v xml:space="preserve"> </v>
          </cell>
          <cell r="F546" t="str">
            <v xml:space="preserve"> </v>
          </cell>
          <cell r="G546" t="str">
            <v xml:space="preserve"> </v>
          </cell>
          <cell r="H546" t="str">
            <v xml:space="preserve"> </v>
          </cell>
          <cell r="I546" t="str">
            <v xml:space="preserve"> </v>
          </cell>
          <cell r="J546" t="str">
            <v xml:space="preserve"> </v>
          </cell>
          <cell r="K546" t="str">
            <v xml:space="preserve"> </v>
          </cell>
          <cell r="L546" t="str">
            <v xml:space="preserve"> </v>
          </cell>
          <cell r="M546" t="str">
            <v xml:space="preserve"> </v>
          </cell>
          <cell r="N546" t="str">
            <v xml:space="preserve"> </v>
          </cell>
          <cell r="O546" t="str">
            <v xml:space="preserve"> </v>
          </cell>
        </row>
        <row r="547">
          <cell r="D547">
            <v>500000</v>
          </cell>
          <cell r="E547">
            <v>500000</v>
          </cell>
          <cell r="F547">
            <v>0</v>
          </cell>
          <cell r="G547">
            <v>-1890.4109589041095</v>
          </cell>
          <cell r="H547">
            <v>498109.58904109587</v>
          </cell>
          <cell r="I547">
            <v>-1890.4109589041095</v>
          </cell>
          <cell r="J547" t="e">
            <v>#DIV/0!</v>
          </cell>
          <cell r="K547" t="e">
            <v>#DIV/0!</v>
          </cell>
          <cell r="L547" t="e">
            <v>#DIV/0!</v>
          </cell>
          <cell r="M547" t="e">
            <v>#DIV/0!</v>
          </cell>
          <cell r="N547">
            <v>0</v>
          </cell>
          <cell r="O547" t="e">
            <v>#DIV/0!</v>
          </cell>
        </row>
        <row r="548">
          <cell r="D548" t="str">
            <v xml:space="preserve"> </v>
          </cell>
          <cell r="E548" t="str">
            <v xml:space="preserve"> </v>
          </cell>
          <cell r="F548" t="str">
            <v xml:space="preserve"> </v>
          </cell>
          <cell r="G548" t="str">
            <v xml:space="preserve"> </v>
          </cell>
          <cell r="H548" t="str">
            <v xml:space="preserve"> </v>
          </cell>
          <cell r="I548" t="str">
            <v xml:space="preserve"> </v>
          </cell>
          <cell r="J548" t="str">
            <v xml:space="preserve"> </v>
          </cell>
          <cell r="K548" t="str">
            <v xml:space="preserve"> </v>
          </cell>
          <cell r="L548" t="str">
            <v xml:space="preserve"> </v>
          </cell>
          <cell r="M548" t="str">
            <v xml:space="preserve"> </v>
          </cell>
          <cell r="N548" t="str">
            <v xml:space="preserve"> </v>
          </cell>
          <cell r="O548" t="str">
            <v xml:space="preserve"> </v>
          </cell>
        </row>
        <row r="549">
          <cell r="D549">
            <v>187309</v>
          </cell>
          <cell r="E549">
            <v>187309</v>
          </cell>
          <cell r="F549">
            <v>0</v>
          </cell>
          <cell r="G549">
            <v>-708.18197260273973</v>
          </cell>
          <cell r="H549">
            <v>186600.81802739727</v>
          </cell>
          <cell r="I549">
            <v>-708.18197260273973</v>
          </cell>
          <cell r="J549" t="e">
            <v>#DIV/0!</v>
          </cell>
          <cell r="K549" t="e">
            <v>#DIV/0!</v>
          </cell>
          <cell r="L549" t="e">
            <v>#DIV/0!</v>
          </cell>
          <cell r="M549" t="e">
            <v>#DIV/0!</v>
          </cell>
          <cell r="N549">
            <v>0</v>
          </cell>
          <cell r="O549" t="e">
            <v>#DIV/0!</v>
          </cell>
        </row>
        <row r="550">
          <cell r="D550" t="str">
            <v xml:space="preserve"> </v>
          </cell>
          <cell r="E550" t="str">
            <v xml:space="preserve"> </v>
          </cell>
          <cell r="F550" t="str">
            <v xml:space="preserve"> </v>
          </cell>
          <cell r="G550" t="str">
            <v xml:space="preserve"> </v>
          </cell>
          <cell r="H550" t="str">
            <v xml:space="preserve"> </v>
          </cell>
          <cell r="I550" t="str">
            <v xml:space="preserve"> </v>
          </cell>
          <cell r="J550" t="str">
            <v xml:space="preserve"> </v>
          </cell>
          <cell r="K550" t="str">
            <v xml:space="preserve"> </v>
          </cell>
          <cell r="L550" t="str">
            <v xml:space="preserve"> </v>
          </cell>
          <cell r="M550" t="str">
            <v xml:space="preserve"> </v>
          </cell>
          <cell r="N550" t="str">
            <v xml:space="preserve"> </v>
          </cell>
          <cell r="O550" t="str">
            <v xml:space="preserve"> </v>
          </cell>
        </row>
        <row r="551">
          <cell r="D551">
            <v>2000000</v>
          </cell>
          <cell r="E551">
            <v>2000000</v>
          </cell>
          <cell r="F551">
            <v>0</v>
          </cell>
          <cell r="G551">
            <v>-7561.6438356164381</v>
          </cell>
          <cell r="H551">
            <v>1992438.3561643835</v>
          </cell>
          <cell r="I551">
            <v>-7561.6438356164381</v>
          </cell>
          <cell r="J551" t="e">
            <v>#DIV/0!</v>
          </cell>
          <cell r="K551" t="e">
            <v>#DIV/0!</v>
          </cell>
          <cell r="L551" t="e">
            <v>#DIV/0!</v>
          </cell>
          <cell r="M551" t="e">
            <v>#DIV/0!</v>
          </cell>
          <cell r="N551">
            <v>0</v>
          </cell>
          <cell r="O551" t="e">
            <v>#DIV/0!</v>
          </cell>
        </row>
        <row r="552">
          <cell r="D552" t="str">
            <v xml:space="preserve"> </v>
          </cell>
          <cell r="E552" t="str">
            <v xml:space="preserve"> </v>
          </cell>
          <cell r="F552" t="str">
            <v xml:space="preserve"> </v>
          </cell>
          <cell r="G552" t="str">
            <v xml:space="preserve"> </v>
          </cell>
          <cell r="H552" t="str">
            <v xml:space="preserve"> </v>
          </cell>
          <cell r="I552" t="str">
            <v xml:space="preserve"> </v>
          </cell>
          <cell r="J552" t="str">
            <v xml:space="preserve"> </v>
          </cell>
          <cell r="K552" t="str">
            <v xml:space="preserve"> </v>
          </cell>
          <cell r="L552" t="str">
            <v xml:space="preserve"> </v>
          </cell>
          <cell r="M552" t="str">
            <v xml:space="preserve"> </v>
          </cell>
          <cell r="N552" t="str">
            <v xml:space="preserve"> </v>
          </cell>
          <cell r="O552" t="str">
            <v xml:space="preserve"> </v>
          </cell>
        </row>
        <row r="657">
          <cell r="D657">
            <v>15613837</v>
          </cell>
          <cell r="E657" t="e">
            <v>#DIV/0!</v>
          </cell>
          <cell r="F657" t="e">
            <v>#REF!</v>
          </cell>
          <cell r="G657">
            <v>-59033.137150684925</v>
          </cell>
          <cell r="H657" t="e">
            <v>#DIV/0!</v>
          </cell>
          <cell r="I657" t="e">
            <v>#REF!</v>
          </cell>
          <cell r="J657" t="e">
            <v>#DIV/0!</v>
          </cell>
          <cell r="K657" t="e">
            <v>#DIV/0!</v>
          </cell>
          <cell r="L657" t="e">
            <v>#DIV/0!</v>
          </cell>
          <cell r="M657" t="e">
            <v>#REF!</v>
          </cell>
          <cell r="N657" t="e">
            <v>#REF!</v>
          </cell>
          <cell r="O657" t="e">
            <v>#REF!</v>
          </cell>
        </row>
        <row r="663">
          <cell r="D663" t="str">
            <v>NOMINAL</v>
          </cell>
          <cell r="E663" t="str">
            <v>CUMULATIVE</v>
          </cell>
          <cell r="G663" t="str">
            <v>JUL-SEP</v>
          </cell>
          <cell r="H663" t="str">
            <v>CUM CAP EX</v>
          </cell>
          <cell r="I663" t="str">
            <v>Y.T.D.</v>
          </cell>
          <cell r="J663" t="str">
            <v>% OF</v>
          </cell>
          <cell r="K663" t="str">
            <v>PROFIT/</v>
          </cell>
          <cell r="L663" t="str">
            <v>YTD</v>
          </cell>
          <cell r="M663" t="str">
            <v>Y.T.D.</v>
          </cell>
          <cell r="N663" t="str">
            <v>PRIOR MTH</v>
          </cell>
          <cell r="O663" t="str">
            <v xml:space="preserve">CURRENT </v>
          </cell>
        </row>
        <row r="664">
          <cell r="D664" t="str">
            <v>CAPITAL</v>
          </cell>
          <cell r="E664" t="str">
            <v>CAPITAL</v>
          </cell>
          <cell r="F664" t="str">
            <v>1996</v>
          </cell>
          <cell r="G664" t="str">
            <v>MGMT</v>
          </cell>
          <cell r="H664" t="str">
            <v>MGMT</v>
          </cell>
          <cell r="I664" t="str">
            <v>MGMT</v>
          </cell>
          <cell r="J664" t="str">
            <v>TOTAL</v>
          </cell>
          <cell r="K664" t="str">
            <v>(LOSS) IN</v>
          </cell>
          <cell r="L664" t="str">
            <v>PROFIT/</v>
          </cell>
          <cell r="M664" t="str">
            <v>PERF</v>
          </cell>
          <cell r="N664" t="str">
            <v>PERF</v>
          </cell>
          <cell r="O664" t="str">
            <v>MONTH</v>
          </cell>
        </row>
        <row r="665">
          <cell r="D665" t="str">
            <v>ACCOUNT</v>
          </cell>
          <cell r="E665" t="str">
            <v>ACCOUNT</v>
          </cell>
          <cell r="F665" t="str">
            <v>CLAWBACK</v>
          </cell>
          <cell r="G665" t="str">
            <v>FEES</v>
          </cell>
          <cell r="H665" t="str">
            <v>FEES</v>
          </cell>
          <cell r="I665" t="str">
            <v>FEES</v>
          </cell>
          <cell r="J665" t="str">
            <v>FUND</v>
          </cell>
          <cell r="K665" t="str">
            <v>MONTH</v>
          </cell>
          <cell r="L665" t="str">
            <v>(LOSS)</v>
          </cell>
          <cell r="M665" t="str">
            <v>FEE</v>
          </cell>
          <cell r="N665" t="str">
            <v>FEE</v>
          </cell>
          <cell r="O665" t="str">
            <v>ADJUSTMENT</v>
          </cell>
        </row>
        <row r="667">
          <cell r="D667">
            <v>0</v>
          </cell>
          <cell r="E667" t="e">
            <v>#DIV/0!</v>
          </cell>
          <cell r="F667">
            <v>0</v>
          </cell>
          <cell r="G667">
            <v>0</v>
          </cell>
          <cell r="H667" t="e">
            <v>#DIV/0!</v>
          </cell>
          <cell r="I667">
            <v>0</v>
          </cell>
          <cell r="J667" t="e">
            <v>#DIV/0!</v>
          </cell>
          <cell r="K667" t="e">
            <v>#DIV/0!</v>
          </cell>
          <cell r="L667" t="e">
            <v>#DIV/0!</v>
          </cell>
          <cell r="M667">
            <v>0</v>
          </cell>
          <cell r="N667">
            <v>0</v>
          </cell>
          <cell r="O667">
            <v>0</v>
          </cell>
        </row>
        <row r="668">
          <cell r="D668" t="str">
            <v xml:space="preserve"> </v>
          </cell>
          <cell r="E668" t="str">
            <v xml:space="preserve"> </v>
          </cell>
          <cell r="F668" t="str">
            <v xml:space="preserve"> </v>
          </cell>
          <cell r="G668" t="str">
            <v xml:space="preserve"> </v>
          </cell>
          <cell r="H668" t="str">
            <v xml:space="preserve"> </v>
          </cell>
          <cell r="I668" t="str">
            <v xml:space="preserve"> </v>
          </cell>
          <cell r="J668" t="str">
            <v xml:space="preserve"> </v>
          </cell>
          <cell r="K668" t="str">
            <v xml:space="preserve"> </v>
          </cell>
          <cell r="L668" t="str">
            <v xml:space="preserve"> </v>
          </cell>
          <cell r="M668" t="str">
            <v xml:space="preserve"> </v>
          </cell>
          <cell r="N668" t="str">
            <v xml:space="preserve"> </v>
          </cell>
          <cell r="O668" t="str">
            <v xml:space="preserve"> </v>
          </cell>
        </row>
        <row r="669">
          <cell r="D669">
            <v>0</v>
          </cell>
          <cell r="E669" t="e">
            <v>#DIV/0!</v>
          </cell>
          <cell r="F669">
            <v>0</v>
          </cell>
          <cell r="G669">
            <v>0</v>
          </cell>
          <cell r="H669" t="e">
            <v>#DIV/0!</v>
          </cell>
          <cell r="I669">
            <v>0</v>
          </cell>
          <cell r="J669" t="e">
            <v>#DIV/0!</v>
          </cell>
          <cell r="K669" t="e">
            <v>#DIV/0!</v>
          </cell>
          <cell r="L669" t="e">
            <v>#DIV/0!</v>
          </cell>
          <cell r="M669">
            <v>0</v>
          </cell>
          <cell r="N669">
            <v>0</v>
          </cell>
          <cell r="O669">
            <v>0</v>
          </cell>
        </row>
        <row r="670">
          <cell r="D670" t="str">
            <v xml:space="preserve"> </v>
          </cell>
          <cell r="E670" t="str">
            <v xml:space="preserve"> </v>
          </cell>
          <cell r="F670" t="str">
            <v xml:space="preserve"> </v>
          </cell>
          <cell r="G670" t="str">
            <v xml:space="preserve"> </v>
          </cell>
          <cell r="H670" t="str">
            <v xml:space="preserve"> </v>
          </cell>
          <cell r="I670" t="str">
            <v xml:space="preserve"> </v>
          </cell>
          <cell r="J670" t="str">
            <v xml:space="preserve"> </v>
          </cell>
          <cell r="K670" t="str">
            <v xml:space="preserve"> </v>
          </cell>
          <cell r="L670" t="str">
            <v xml:space="preserve"> </v>
          </cell>
          <cell r="M670" t="str">
            <v xml:space="preserve"> </v>
          </cell>
          <cell r="N670" t="str">
            <v xml:space="preserve"> </v>
          </cell>
          <cell r="O670" t="str">
            <v xml:space="preserve"> </v>
          </cell>
        </row>
        <row r="671">
          <cell r="D671">
            <v>0</v>
          </cell>
          <cell r="E671" t="e">
            <v>#DIV/0!</v>
          </cell>
          <cell r="F671">
            <v>0</v>
          </cell>
          <cell r="G671">
            <v>0</v>
          </cell>
          <cell r="H671" t="e">
            <v>#DIV/0!</v>
          </cell>
          <cell r="I671">
            <v>0</v>
          </cell>
          <cell r="J671" t="e">
            <v>#DIV/0!</v>
          </cell>
          <cell r="K671" t="e">
            <v>#DIV/0!</v>
          </cell>
          <cell r="L671" t="e">
            <v>#DIV/0!</v>
          </cell>
          <cell r="M671">
            <v>0</v>
          </cell>
          <cell r="N671">
            <v>0</v>
          </cell>
          <cell r="O671">
            <v>0</v>
          </cell>
        </row>
        <row r="672">
          <cell r="D672" t="str">
            <v xml:space="preserve"> </v>
          </cell>
          <cell r="E672" t="str">
            <v xml:space="preserve"> </v>
          </cell>
          <cell r="F672" t="str">
            <v xml:space="preserve"> </v>
          </cell>
          <cell r="G672" t="str">
            <v xml:space="preserve"> </v>
          </cell>
          <cell r="H672" t="str">
            <v xml:space="preserve"> </v>
          </cell>
          <cell r="I672" t="str">
            <v xml:space="preserve"> </v>
          </cell>
          <cell r="J672" t="str">
            <v xml:space="preserve"> </v>
          </cell>
          <cell r="K672" t="str">
            <v xml:space="preserve"> </v>
          </cell>
          <cell r="L672" t="str">
            <v xml:space="preserve"> </v>
          </cell>
          <cell r="M672" t="str">
            <v xml:space="preserve"> </v>
          </cell>
          <cell r="N672" t="str">
            <v xml:space="preserve"> </v>
          </cell>
          <cell r="O672" t="str">
            <v xml:space="preserve"> </v>
          </cell>
        </row>
        <row r="673">
          <cell r="D673">
            <v>0</v>
          </cell>
          <cell r="E673" t="e">
            <v>#DIV/0!</v>
          </cell>
          <cell r="F673">
            <v>0</v>
          </cell>
          <cell r="G673">
            <v>0</v>
          </cell>
          <cell r="H673" t="e">
            <v>#DIV/0!</v>
          </cell>
          <cell r="I673">
            <v>0</v>
          </cell>
          <cell r="J673" t="e">
            <v>#DIV/0!</v>
          </cell>
          <cell r="K673" t="e">
            <v>#DIV/0!</v>
          </cell>
          <cell r="L673" t="e">
            <v>#DIV/0!</v>
          </cell>
          <cell r="M673">
            <v>0</v>
          </cell>
          <cell r="N673">
            <v>0</v>
          </cell>
          <cell r="O673">
            <v>0</v>
          </cell>
        </row>
        <row r="674">
          <cell r="D674" t="str">
            <v xml:space="preserve"> </v>
          </cell>
          <cell r="E674" t="str">
            <v xml:space="preserve"> </v>
          </cell>
          <cell r="F674" t="str">
            <v xml:space="preserve"> </v>
          </cell>
          <cell r="G674" t="str">
            <v xml:space="preserve"> </v>
          </cell>
          <cell r="H674" t="str">
            <v xml:space="preserve"> </v>
          </cell>
          <cell r="I674" t="str">
            <v xml:space="preserve"> </v>
          </cell>
          <cell r="J674" t="str">
            <v xml:space="preserve"> </v>
          </cell>
          <cell r="K674" t="str">
            <v xml:space="preserve"> </v>
          </cell>
          <cell r="L674" t="str">
            <v xml:space="preserve"> </v>
          </cell>
          <cell r="M674" t="str">
            <v xml:space="preserve"> </v>
          </cell>
          <cell r="N674" t="str">
            <v xml:space="preserve"> </v>
          </cell>
          <cell r="O674" t="str">
            <v xml:space="preserve"> </v>
          </cell>
        </row>
        <row r="675">
          <cell r="D675">
            <v>0</v>
          </cell>
          <cell r="E675" t="e">
            <v>#DIV/0!</v>
          </cell>
          <cell r="F675">
            <v>0</v>
          </cell>
          <cell r="G675">
            <v>0</v>
          </cell>
          <cell r="H675" t="e">
            <v>#DIV/0!</v>
          </cell>
          <cell r="I675">
            <v>0</v>
          </cell>
          <cell r="J675" t="e">
            <v>#DIV/0!</v>
          </cell>
          <cell r="K675" t="e">
            <v>#DIV/0!</v>
          </cell>
          <cell r="L675" t="e">
            <v>#DIV/0!</v>
          </cell>
          <cell r="M675">
            <v>0</v>
          </cell>
          <cell r="N675">
            <v>0</v>
          </cell>
          <cell r="O675">
            <v>0</v>
          </cell>
        </row>
        <row r="676">
          <cell r="D676" t="str">
            <v xml:space="preserve"> </v>
          </cell>
          <cell r="E676" t="str">
            <v xml:space="preserve"> </v>
          </cell>
          <cell r="F676" t="str">
            <v xml:space="preserve"> </v>
          </cell>
          <cell r="G676" t="str">
            <v xml:space="preserve"> </v>
          </cell>
          <cell r="H676" t="str">
            <v xml:space="preserve"> </v>
          </cell>
          <cell r="I676" t="str">
            <v xml:space="preserve"> </v>
          </cell>
          <cell r="J676" t="str">
            <v xml:space="preserve"> </v>
          </cell>
          <cell r="K676" t="str">
            <v xml:space="preserve"> </v>
          </cell>
          <cell r="L676" t="str">
            <v xml:space="preserve"> </v>
          </cell>
          <cell r="M676" t="str">
            <v xml:space="preserve"> </v>
          </cell>
          <cell r="N676" t="str">
            <v xml:space="preserve"> </v>
          </cell>
          <cell r="O676" t="str">
            <v xml:space="preserve"> </v>
          </cell>
        </row>
        <row r="677">
          <cell r="D677">
            <v>0</v>
          </cell>
          <cell r="E677" t="e">
            <v>#DIV/0!</v>
          </cell>
          <cell r="F677">
            <v>0</v>
          </cell>
          <cell r="G677">
            <v>0</v>
          </cell>
          <cell r="H677" t="e">
            <v>#DIV/0!</v>
          </cell>
          <cell r="I677">
            <v>0</v>
          </cell>
          <cell r="J677" t="e">
            <v>#DIV/0!</v>
          </cell>
          <cell r="K677" t="e">
            <v>#DIV/0!</v>
          </cell>
          <cell r="L677" t="e">
            <v>#DIV/0!</v>
          </cell>
          <cell r="M677">
            <v>0</v>
          </cell>
          <cell r="N677">
            <v>0</v>
          </cell>
          <cell r="O677">
            <v>0</v>
          </cell>
        </row>
        <row r="678">
          <cell r="D678" t="str">
            <v xml:space="preserve"> </v>
          </cell>
          <cell r="E678" t="str">
            <v xml:space="preserve"> </v>
          </cell>
          <cell r="F678" t="str">
            <v xml:space="preserve"> </v>
          </cell>
          <cell r="G678" t="str">
            <v xml:space="preserve"> </v>
          </cell>
          <cell r="H678" t="str">
            <v xml:space="preserve"> </v>
          </cell>
          <cell r="I678" t="str">
            <v xml:space="preserve"> </v>
          </cell>
          <cell r="J678" t="str">
            <v xml:space="preserve"> </v>
          </cell>
          <cell r="K678" t="str">
            <v xml:space="preserve"> </v>
          </cell>
          <cell r="L678" t="str">
            <v xml:space="preserve"> </v>
          </cell>
          <cell r="M678" t="str">
            <v xml:space="preserve"> </v>
          </cell>
          <cell r="N678" t="str">
            <v xml:space="preserve"> </v>
          </cell>
          <cell r="O678" t="str">
            <v xml:space="preserve"> </v>
          </cell>
        </row>
        <row r="679">
          <cell r="D679">
            <v>0</v>
          </cell>
          <cell r="E679" t="e">
            <v>#DIV/0!</v>
          </cell>
          <cell r="F679">
            <v>0</v>
          </cell>
          <cell r="G679">
            <v>0</v>
          </cell>
          <cell r="H679" t="e">
            <v>#DIV/0!</v>
          </cell>
          <cell r="I679">
            <v>0</v>
          </cell>
          <cell r="J679" t="e">
            <v>#DIV/0!</v>
          </cell>
          <cell r="K679" t="e">
            <v>#DIV/0!</v>
          </cell>
          <cell r="L679" t="e">
            <v>#DIV/0!</v>
          </cell>
          <cell r="M679">
            <v>0</v>
          </cell>
          <cell r="N679">
            <v>0</v>
          </cell>
          <cell r="O679">
            <v>0</v>
          </cell>
        </row>
        <row r="680">
          <cell r="D680" t="str">
            <v xml:space="preserve"> </v>
          </cell>
          <cell r="E680" t="str">
            <v xml:space="preserve"> </v>
          </cell>
          <cell r="F680" t="str">
            <v xml:space="preserve"> </v>
          </cell>
          <cell r="G680" t="str">
            <v xml:space="preserve"> </v>
          </cell>
          <cell r="H680" t="str">
            <v xml:space="preserve"> </v>
          </cell>
          <cell r="I680" t="str">
            <v xml:space="preserve"> </v>
          </cell>
          <cell r="J680" t="str">
            <v xml:space="preserve"> </v>
          </cell>
          <cell r="K680" t="str">
            <v xml:space="preserve"> </v>
          </cell>
          <cell r="L680" t="str">
            <v xml:space="preserve"> </v>
          </cell>
          <cell r="M680" t="str">
            <v xml:space="preserve"> </v>
          </cell>
          <cell r="N680" t="str">
            <v xml:space="preserve"> </v>
          </cell>
          <cell r="O680" t="str">
            <v xml:space="preserve"> </v>
          </cell>
        </row>
        <row r="681">
          <cell r="D681">
            <v>0</v>
          </cell>
          <cell r="E681" t="e">
            <v>#DIV/0!</v>
          </cell>
          <cell r="F681">
            <v>0</v>
          </cell>
          <cell r="G681">
            <v>0</v>
          </cell>
          <cell r="H681" t="e">
            <v>#DIV/0!</v>
          </cell>
          <cell r="I681">
            <v>0</v>
          </cell>
          <cell r="J681" t="e">
            <v>#DIV/0!</v>
          </cell>
          <cell r="K681" t="e">
            <v>#DIV/0!</v>
          </cell>
          <cell r="L681" t="e">
            <v>#DIV/0!</v>
          </cell>
          <cell r="M681">
            <v>0</v>
          </cell>
          <cell r="N681">
            <v>0</v>
          </cell>
          <cell r="O681">
            <v>0</v>
          </cell>
        </row>
        <row r="682">
          <cell r="D682" t="str">
            <v xml:space="preserve"> </v>
          </cell>
          <cell r="E682" t="str">
            <v xml:space="preserve"> </v>
          </cell>
          <cell r="F682" t="str">
            <v xml:space="preserve"> </v>
          </cell>
          <cell r="G682" t="str">
            <v xml:space="preserve"> </v>
          </cell>
          <cell r="H682" t="str">
            <v xml:space="preserve"> </v>
          </cell>
          <cell r="I682" t="str">
            <v xml:space="preserve"> </v>
          </cell>
          <cell r="J682" t="str">
            <v xml:space="preserve"> </v>
          </cell>
          <cell r="K682" t="str">
            <v xml:space="preserve"> </v>
          </cell>
          <cell r="L682" t="str">
            <v xml:space="preserve"> </v>
          </cell>
          <cell r="M682" t="str">
            <v xml:space="preserve"> </v>
          </cell>
          <cell r="N682" t="str">
            <v xml:space="preserve"> </v>
          </cell>
          <cell r="O682" t="str">
            <v xml:space="preserve"> </v>
          </cell>
        </row>
        <row r="683">
          <cell r="D683">
            <v>0</v>
          </cell>
          <cell r="E683" t="e">
            <v>#DIV/0!</v>
          </cell>
          <cell r="F683">
            <v>0</v>
          </cell>
          <cell r="G683">
            <v>0</v>
          </cell>
          <cell r="H683" t="e">
            <v>#DIV/0!</v>
          </cell>
          <cell r="I683">
            <v>0</v>
          </cell>
          <cell r="J683" t="e">
            <v>#DIV/0!</v>
          </cell>
          <cell r="K683" t="e">
            <v>#DIV/0!</v>
          </cell>
          <cell r="L683" t="e">
            <v>#DIV/0!</v>
          </cell>
          <cell r="M683">
            <v>0</v>
          </cell>
          <cell r="N683">
            <v>0</v>
          </cell>
          <cell r="O683">
            <v>0</v>
          </cell>
        </row>
        <row r="684">
          <cell r="D684" t="str">
            <v xml:space="preserve"> </v>
          </cell>
          <cell r="E684" t="str">
            <v xml:space="preserve"> </v>
          </cell>
          <cell r="F684" t="str">
            <v xml:space="preserve"> </v>
          </cell>
          <cell r="G684" t="str">
            <v xml:space="preserve"> </v>
          </cell>
          <cell r="H684" t="str">
            <v xml:space="preserve"> </v>
          </cell>
          <cell r="I684" t="str">
            <v xml:space="preserve"> </v>
          </cell>
          <cell r="J684" t="str">
            <v xml:space="preserve"> </v>
          </cell>
          <cell r="K684" t="str">
            <v xml:space="preserve"> </v>
          </cell>
          <cell r="L684" t="str">
            <v xml:space="preserve"> </v>
          </cell>
          <cell r="M684" t="str">
            <v xml:space="preserve"> </v>
          </cell>
          <cell r="N684" t="str">
            <v xml:space="preserve"> </v>
          </cell>
          <cell r="O684" t="str">
            <v xml:space="preserve"> </v>
          </cell>
        </row>
        <row r="685">
          <cell r="D685">
            <v>0</v>
          </cell>
          <cell r="E685" t="e">
            <v>#DIV/0!</v>
          </cell>
          <cell r="F685">
            <v>0</v>
          </cell>
          <cell r="G685">
            <v>0</v>
          </cell>
          <cell r="H685" t="e">
            <v>#DIV/0!</v>
          </cell>
          <cell r="I685">
            <v>0</v>
          </cell>
          <cell r="J685" t="e">
            <v>#DIV/0!</v>
          </cell>
          <cell r="K685" t="e">
            <v>#DIV/0!</v>
          </cell>
          <cell r="L685" t="e">
            <v>#DIV/0!</v>
          </cell>
          <cell r="M685">
            <v>0</v>
          </cell>
          <cell r="N685">
            <v>0</v>
          </cell>
          <cell r="O685">
            <v>0</v>
          </cell>
        </row>
        <row r="686">
          <cell r="D686" t="str">
            <v xml:space="preserve"> </v>
          </cell>
          <cell r="E686" t="str">
            <v xml:space="preserve"> </v>
          </cell>
          <cell r="F686" t="str">
            <v xml:space="preserve"> </v>
          </cell>
          <cell r="G686" t="str">
            <v xml:space="preserve"> </v>
          </cell>
          <cell r="H686" t="str">
            <v xml:space="preserve"> </v>
          </cell>
          <cell r="I686" t="str">
            <v xml:space="preserve"> </v>
          </cell>
          <cell r="J686" t="str">
            <v xml:space="preserve"> </v>
          </cell>
          <cell r="K686" t="str">
            <v xml:space="preserve"> </v>
          </cell>
          <cell r="L686" t="str">
            <v xml:space="preserve"> </v>
          </cell>
          <cell r="M686" t="str">
            <v xml:space="preserve"> </v>
          </cell>
          <cell r="N686" t="str">
            <v xml:space="preserve"> </v>
          </cell>
          <cell r="O686" t="str">
            <v xml:space="preserve"> </v>
          </cell>
        </row>
        <row r="687">
          <cell r="D687">
            <v>0</v>
          </cell>
          <cell r="E687" t="e">
            <v>#DIV/0!</v>
          </cell>
          <cell r="F687">
            <v>0</v>
          </cell>
          <cell r="G687">
            <v>0</v>
          </cell>
          <cell r="H687" t="e">
            <v>#DIV/0!</v>
          </cell>
          <cell r="I687">
            <v>0</v>
          </cell>
          <cell r="J687" t="e">
            <v>#DIV/0!</v>
          </cell>
          <cell r="K687" t="e">
            <v>#DIV/0!</v>
          </cell>
          <cell r="L687" t="e">
            <v>#DIV/0!</v>
          </cell>
          <cell r="M687">
            <v>0</v>
          </cell>
          <cell r="N687">
            <v>0</v>
          </cell>
          <cell r="O687">
            <v>0</v>
          </cell>
        </row>
        <row r="688">
          <cell r="D688" t="str">
            <v xml:space="preserve"> </v>
          </cell>
          <cell r="E688" t="str">
            <v xml:space="preserve"> </v>
          </cell>
          <cell r="F688" t="str">
            <v xml:space="preserve"> </v>
          </cell>
          <cell r="G688" t="str">
            <v xml:space="preserve"> </v>
          </cell>
          <cell r="H688" t="str">
            <v xml:space="preserve"> </v>
          </cell>
          <cell r="I688" t="str">
            <v xml:space="preserve"> </v>
          </cell>
          <cell r="J688" t="str">
            <v xml:space="preserve"> </v>
          </cell>
          <cell r="K688" t="str">
            <v xml:space="preserve"> </v>
          </cell>
          <cell r="L688" t="str">
            <v xml:space="preserve"> </v>
          </cell>
          <cell r="M688" t="str">
            <v xml:space="preserve"> </v>
          </cell>
          <cell r="N688" t="str">
            <v xml:space="preserve"> </v>
          </cell>
          <cell r="O688" t="str">
            <v xml:space="preserve"> </v>
          </cell>
        </row>
        <row r="689">
          <cell r="D689">
            <v>0</v>
          </cell>
          <cell r="E689" t="e">
            <v>#DIV/0!</v>
          </cell>
          <cell r="F689">
            <v>0</v>
          </cell>
          <cell r="G689">
            <v>0</v>
          </cell>
          <cell r="H689" t="e">
            <v>#DIV/0!</v>
          </cell>
          <cell r="I689">
            <v>0</v>
          </cell>
          <cell r="J689" t="e">
            <v>#DIV/0!</v>
          </cell>
          <cell r="K689" t="e">
            <v>#DIV/0!</v>
          </cell>
          <cell r="L689" t="e">
            <v>#DIV/0!</v>
          </cell>
          <cell r="M689">
            <v>0</v>
          </cell>
          <cell r="N689">
            <v>0</v>
          </cell>
          <cell r="O689">
            <v>0</v>
          </cell>
        </row>
        <row r="690">
          <cell r="D690" t="str">
            <v xml:space="preserve"> </v>
          </cell>
          <cell r="E690" t="str">
            <v xml:space="preserve"> </v>
          </cell>
          <cell r="F690" t="str">
            <v xml:space="preserve"> </v>
          </cell>
          <cell r="G690" t="str">
            <v xml:space="preserve"> </v>
          </cell>
          <cell r="H690" t="str">
            <v xml:space="preserve"> </v>
          </cell>
          <cell r="I690" t="str">
            <v xml:space="preserve"> </v>
          </cell>
          <cell r="J690" t="str">
            <v xml:space="preserve"> </v>
          </cell>
          <cell r="K690" t="str">
            <v xml:space="preserve"> </v>
          </cell>
          <cell r="L690" t="str">
            <v xml:space="preserve"> </v>
          </cell>
          <cell r="M690" t="str">
            <v xml:space="preserve"> </v>
          </cell>
          <cell r="N690" t="str">
            <v xml:space="preserve"> </v>
          </cell>
          <cell r="O690" t="str">
            <v xml:space="preserve"> </v>
          </cell>
        </row>
        <row r="691">
          <cell r="D691">
            <v>350000</v>
          </cell>
          <cell r="E691" t="e">
            <v>#REF!</v>
          </cell>
          <cell r="F691" t="e">
            <v>#REF!</v>
          </cell>
          <cell r="G691">
            <v>-1323.2876712328766</v>
          </cell>
          <cell r="H691" t="e">
            <v>#REF!</v>
          </cell>
          <cell r="I691" t="e">
            <v>#REF!</v>
          </cell>
          <cell r="J691" t="e">
            <v>#REF!</v>
          </cell>
          <cell r="K691" t="e">
            <v>#REF!</v>
          </cell>
          <cell r="L691" t="e">
            <v>#REF!</v>
          </cell>
          <cell r="M691" t="e">
            <v>#REF!</v>
          </cell>
          <cell r="N691" t="e">
            <v>#REF!</v>
          </cell>
          <cell r="O691" t="e">
            <v>#REF!</v>
          </cell>
        </row>
        <row r="692">
          <cell r="D692" t="str">
            <v xml:space="preserve"> </v>
          </cell>
          <cell r="E692" t="str">
            <v xml:space="preserve"> </v>
          </cell>
          <cell r="F692" t="str">
            <v xml:space="preserve"> </v>
          </cell>
          <cell r="G692" t="str">
            <v xml:space="preserve"> </v>
          </cell>
          <cell r="H692" t="str">
            <v xml:space="preserve"> </v>
          </cell>
          <cell r="I692" t="str">
            <v xml:space="preserve"> </v>
          </cell>
          <cell r="J692" t="str">
            <v xml:space="preserve"> </v>
          </cell>
          <cell r="K692" t="str">
            <v xml:space="preserve"> </v>
          </cell>
          <cell r="L692" t="str">
            <v xml:space="preserve"> </v>
          </cell>
          <cell r="M692" t="str">
            <v xml:space="preserve"> </v>
          </cell>
          <cell r="N692" t="str">
            <v xml:space="preserve"> </v>
          </cell>
          <cell r="O692" t="str">
            <v xml:space="preserve"> </v>
          </cell>
        </row>
        <row r="693">
          <cell r="D693">
            <v>350000</v>
          </cell>
          <cell r="E693" t="e">
            <v>#REF!</v>
          </cell>
          <cell r="F693" t="e">
            <v>#REF!</v>
          </cell>
          <cell r="G693">
            <v>-1323.2876712328766</v>
          </cell>
          <cell r="H693" t="e">
            <v>#REF!</v>
          </cell>
          <cell r="I693" t="e">
            <v>#REF!</v>
          </cell>
          <cell r="J693" t="e">
            <v>#REF!</v>
          </cell>
          <cell r="K693" t="e">
            <v>#REF!</v>
          </cell>
          <cell r="L693" t="e">
            <v>#REF!</v>
          </cell>
          <cell r="M693" t="e">
            <v>#REF!</v>
          </cell>
          <cell r="N693" t="e">
            <v>#REF!</v>
          </cell>
          <cell r="O693" t="e">
            <v>#REF!</v>
          </cell>
        </row>
        <row r="694">
          <cell r="D694" t="str">
            <v xml:space="preserve"> </v>
          </cell>
          <cell r="E694" t="str">
            <v xml:space="preserve"> </v>
          </cell>
          <cell r="F694" t="str">
            <v xml:space="preserve"> </v>
          </cell>
          <cell r="G694" t="str">
            <v xml:space="preserve"> </v>
          </cell>
          <cell r="H694" t="str">
            <v xml:space="preserve"> </v>
          </cell>
          <cell r="I694" t="str">
            <v xml:space="preserve"> </v>
          </cell>
          <cell r="J694" t="str">
            <v xml:space="preserve"> </v>
          </cell>
          <cell r="K694" t="str">
            <v xml:space="preserve"> </v>
          </cell>
          <cell r="L694" t="str">
            <v xml:space="preserve"> </v>
          </cell>
          <cell r="M694" t="str">
            <v xml:space="preserve"> </v>
          </cell>
          <cell r="N694" t="str">
            <v xml:space="preserve"> </v>
          </cell>
          <cell r="O694" t="str">
            <v xml:space="preserve"> </v>
          </cell>
        </row>
        <row r="695">
          <cell r="D695">
            <v>100000</v>
          </cell>
          <cell r="E695" t="e">
            <v>#REF!</v>
          </cell>
          <cell r="F695" t="e">
            <v>#REF!</v>
          </cell>
          <cell r="G695">
            <v>-378.08219178082192</v>
          </cell>
          <cell r="H695" t="e">
            <v>#REF!</v>
          </cell>
          <cell r="I695" t="e">
            <v>#REF!</v>
          </cell>
          <cell r="J695" t="e">
            <v>#REF!</v>
          </cell>
          <cell r="K695" t="e">
            <v>#REF!</v>
          </cell>
          <cell r="L695" t="e">
            <v>#REF!</v>
          </cell>
          <cell r="M695" t="e">
            <v>#REF!</v>
          </cell>
          <cell r="N695" t="e">
            <v>#REF!</v>
          </cell>
          <cell r="O695" t="e">
            <v>#REF!</v>
          </cell>
        </row>
        <row r="696">
          <cell r="D696" t="str">
            <v xml:space="preserve"> </v>
          </cell>
          <cell r="E696" t="str">
            <v xml:space="preserve"> </v>
          </cell>
          <cell r="F696" t="str">
            <v xml:space="preserve"> </v>
          </cell>
          <cell r="G696" t="str">
            <v xml:space="preserve"> </v>
          </cell>
          <cell r="H696" t="str">
            <v xml:space="preserve"> </v>
          </cell>
          <cell r="I696" t="str">
            <v xml:space="preserve"> </v>
          </cell>
          <cell r="J696" t="str">
            <v xml:space="preserve"> </v>
          </cell>
          <cell r="K696" t="str">
            <v xml:space="preserve"> </v>
          </cell>
          <cell r="L696" t="str">
            <v xml:space="preserve"> </v>
          </cell>
          <cell r="M696" t="str">
            <v xml:space="preserve"> </v>
          </cell>
          <cell r="N696" t="str">
            <v xml:space="preserve"> </v>
          </cell>
          <cell r="O696" t="str">
            <v xml:space="preserve"> </v>
          </cell>
        </row>
        <row r="697">
          <cell r="D697">
            <v>2000000</v>
          </cell>
          <cell r="E697" t="e">
            <v>#REF!</v>
          </cell>
          <cell r="F697" t="e">
            <v>#REF!</v>
          </cell>
          <cell r="G697">
            <v>-7561.6438356164381</v>
          </cell>
          <cell r="H697" t="e">
            <v>#REF!</v>
          </cell>
          <cell r="I697" t="e">
            <v>#REF!</v>
          </cell>
          <cell r="J697" t="e">
            <v>#REF!</v>
          </cell>
          <cell r="K697" t="e">
            <v>#REF!</v>
          </cell>
          <cell r="L697" t="e">
            <v>#REF!</v>
          </cell>
          <cell r="M697" t="e">
            <v>#REF!</v>
          </cell>
          <cell r="N697" t="e">
            <v>#REF!</v>
          </cell>
          <cell r="O697" t="e">
            <v>#REF!</v>
          </cell>
        </row>
        <row r="698">
          <cell r="D698" t="str">
            <v xml:space="preserve"> </v>
          </cell>
          <cell r="E698" t="str">
            <v xml:space="preserve"> </v>
          </cell>
          <cell r="F698" t="str">
            <v xml:space="preserve"> </v>
          </cell>
          <cell r="G698" t="str">
            <v xml:space="preserve"> </v>
          </cell>
          <cell r="H698" t="str">
            <v xml:space="preserve"> </v>
          </cell>
          <cell r="I698" t="str">
            <v xml:space="preserve"> </v>
          </cell>
          <cell r="J698" t="str">
            <v xml:space="preserve"> </v>
          </cell>
          <cell r="K698" t="str">
            <v xml:space="preserve"> </v>
          </cell>
          <cell r="L698" t="str">
            <v xml:space="preserve"> </v>
          </cell>
          <cell r="M698" t="str">
            <v xml:space="preserve"> </v>
          </cell>
          <cell r="N698" t="str">
            <v xml:space="preserve"> </v>
          </cell>
          <cell r="O698" t="str">
            <v xml:space="preserve"> </v>
          </cell>
        </row>
        <row r="699">
          <cell r="D699">
            <v>400000</v>
          </cell>
          <cell r="E699" t="e">
            <v>#REF!</v>
          </cell>
          <cell r="F699" t="e">
            <v>#REF!</v>
          </cell>
          <cell r="G699">
            <v>-1512.3287671232877</v>
          </cell>
          <cell r="H699" t="e">
            <v>#REF!</v>
          </cell>
          <cell r="I699" t="e">
            <v>#REF!</v>
          </cell>
          <cell r="J699" t="e">
            <v>#REF!</v>
          </cell>
          <cell r="K699" t="e">
            <v>#REF!</v>
          </cell>
          <cell r="L699" t="e">
            <v>#REF!</v>
          </cell>
          <cell r="M699" t="e">
            <v>#REF!</v>
          </cell>
          <cell r="N699" t="e">
            <v>#REF!</v>
          </cell>
          <cell r="O699" t="e">
            <v>#REF!</v>
          </cell>
        </row>
        <row r="700">
          <cell r="D700" t="str">
            <v xml:space="preserve"> </v>
          </cell>
          <cell r="E700" t="str">
            <v xml:space="preserve"> </v>
          </cell>
          <cell r="F700" t="str">
            <v xml:space="preserve"> </v>
          </cell>
          <cell r="G700" t="str">
            <v xml:space="preserve"> </v>
          </cell>
          <cell r="H700" t="str">
            <v xml:space="preserve"> </v>
          </cell>
          <cell r="I700" t="str">
            <v xml:space="preserve"> </v>
          </cell>
          <cell r="J700" t="str">
            <v xml:space="preserve"> </v>
          </cell>
          <cell r="K700" t="str">
            <v xml:space="preserve"> </v>
          </cell>
          <cell r="L700" t="str">
            <v xml:space="preserve"> </v>
          </cell>
          <cell r="M700" t="str">
            <v xml:space="preserve"> </v>
          </cell>
          <cell r="N700" t="str">
            <v xml:space="preserve"> </v>
          </cell>
          <cell r="O700" t="str">
            <v xml:space="preserve"> </v>
          </cell>
        </row>
        <row r="701">
          <cell r="D701">
            <v>1000000</v>
          </cell>
          <cell r="E701" t="e">
            <v>#DIV/0!</v>
          </cell>
          <cell r="F701">
            <v>0</v>
          </cell>
          <cell r="G701">
            <v>-3780.821917808219</v>
          </cell>
          <cell r="H701" t="e">
            <v>#DIV/0!</v>
          </cell>
          <cell r="I701" t="e">
            <v>#REF!</v>
          </cell>
          <cell r="J701" t="e">
            <v>#DIV/0!</v>
          </cell>
          <cell r="K701" t="e">
            <v>#DIV/0!</v>
          </cell>
          <cell r="L701" t="e">
            <v>#DIV/0!</v>
          </cell>
          <cell r="M701" t="e">
            <v>#DIV/0!</v>
          </cell>
          <cell r="N701" t="e">
            <v>#DIV/0!</v>
          </cell>
          <cell r="O701" t="e">
            <v>#DIV/0!</v>
          </cell>
        </row>
        <row r="702">
          <cell r="D702" t="str">
            <v xml:space="preserve"> </v>
          </cell>
          <cell r="E702" t="str">
            <v xml:space="preserve"> </v>
          </cell>
          <cell r="F702" t="str">
            <v xml:space="preserve"> </v>
          </cell>
          <cell r="G702" t="str">
            <v xml:space="preserve"> </v>
          </cell>
          <cell r="H702" t="str">
            <v xml:space="preserve"> </v>
          </cell>
          <cell r="I702" t="str">
            <v xml:space="preserve"> </v>
          </cell>
          <cell r="J702" t="str">
            <v xml:space="preserve"> </v>
          </cell>
          <cell r="K702" t="str">
            <v xml:space="preserve"> </v>
          </cell>
          <cell r="L702" t="str">
            <v xml:space="preserve"> </v>
          </cell>
          <cell r="M702" t="str">
            <v xml:space="preserve"> </v>
          </cell>
          <cell r="N702" t="str">
            <v xml:space="preserve"> </v>
          </cell>
          <cell r="O702" t="str">
            <v xml:space="preserve"> </v>
          </cell>
        </row>
        <row r="703">
          <cell r="D703">
            <v>548528</v>
          </cell>
          <cell r="E703" t="e">
            <v>#DIV/0!</v>
          </cell>
          <cell r="F703">
            <v>0</v>
          </cell>
          <cell r="G703">
            <v>-2073.8866849315068</v>
          </cell>
          <cell r="H703" t="e">
            <v>#DIV/0!</v>
          </cell>
          <cell r="I703" t="e">
            <v>#REF!</v>
          </cell>
          <cell r="J703" t="e">
            <v>#DIV/0!</v>
          </cell>
          <cell r="K703" t="e">
            <v>#DIV/0!</v>
          </cell>
          <cell r="L703" t="e">
            <v>#DIV/0!</v>
          </cell>
          <cell r="M703" t="e">
            <v>#DIV/0!</v>
          </cell>
          <cell r="N703" t="e">
            <v>#DIV/0!</v>
          </cell>
          <cell r="O703" t="e">
            <v>#DIV/0!</v>
          </cell>
        </row>
        <row r="704">
          <cell r="D704" t="str">
            <v xml:space="preserve"> </v>
          </cell>
          <cell r="E704" t="str">
            <v xml:space="preserve"> </v>
          </cell>
          <cell r="F704" t="str">
            <v xml:space="preserve"> </v>
          </cell>
          <cell r="G704" t="str">
            <v xml:space="preserve"> </v>
          </cell>
          <cell r="H704" t="str">
            <v xml:space="preserve"> </v>
          </cell>
          <cell r="I704" t="str">
            <v xml:space="preserve"> </v>
          </cell>
          <cell r="J704" t="str">
            <v xml:space="preserve"> </v>
          </cell>
          <cell r="K704" t="str">
            <v xml:space="preserve"> </v>
          </cell>
          <cell r="L704" t="str">
            <v xml:space="preserve"> </v>
          </cell>
          <cell r="M704" t="str">
            <v xml:space="preserve"> </v>
          </cell>
          <cell r="N704" t="str">
            <v xml:space="preserve"> </v>
          </cell>
          <cell r="O704" t="str">
            <v xml:space="preserve"> </v>
          </cell>
        </row>
        <row r="705">
          <cell r="D705">
            <v>5000000</v>
          </cell>
          <cell r="E705" t="e">
            <v>#DIV/0!</v>
          </cell>
          <cell r="F705">
            <v>0</v>
          </cell>
          <cell r="G705">
            <v>-18904.109589041094</v>
          </cell>
          <cell r="H705" t="e">
            <v>#DIV/0!</v>
          </cell>
          <cell r="I705" t="e">
            <v>#REF!</v>
          </cell>
          <cell r="J705" t="e">
            <v>#DIV/0!</v>
          </cell>
          <cell r="K705" t="e">
            <v>#DIV/0!</v>
          </cell>
          <cell r="L705" t="e">
            <v>#DIV/0!</v>
          </cell>
          <cell r="M705" t="e">
            <v>#DIV/0!</v>
          </cell>
          <cell r="N705" t="e">
            <v>#DIV/0!</v>
          </cell>
          <cell r="O705" t="e">
            <v>#DIV/0!</v>
          </cell>
        </row>
        <row r="706">
          <cell r="D706" t="str">
            <v xml:space="preserve"> </v>
          </cell>
          <cell r="E706" t="str">
            <v xml:space="preserve"> </v>
          </cell>
          <cell r="F706" t="str">
            <v xml:space="preserve"> </v>
          </cell>
          <cell r="G706" t="str">
            <v xml:space="preserve"> </v>
          </cell>
          <cell r="H706" t="str">
            <v xml:space="preserve"> </v>
          </cell>
          <cell r="I706" t="str">
            <v xml:space="preserve"> </v>
          </cell>
          <cell r="J706" t="str">
            <v xml:space="preserve"> </v>
          </cell>
          <cell r="K706" t="str">
            <v xml:space="preserve"> </v>
          </cell>
          <cell r="L706" t="str">
            <v xml:space="preserve"> </v>
          </cell>
          <cell r="M706" t="str">
            <v xml:space="preserve"> </v>
          </cell>
          <cell r="N706" t="str">
            <v xml:space="preserve"> </v>
          </cell>
          <cell r="O706" t="str">
            <v xml:space="preserve"> </v>
          </cell>
        </row>
        <row r="707">
          <cell r="D707">
            <v>1000000</v>
          </cell>
          <cell r="E707" t="e">
            <v>#DIV/0!</v>
          </cell>
          <cell r="F707">
            <v>0</v>
          </cell>
          <cell r="G707">
            <v>-3780.821917808219</v>
          </cell>
          <cell r="H707" t="e">
            <v>#DIV/0!</v>
          </cell>
          <cell r="I707" t="e">
            <v>#REF!</v>
          </cell>
          <cell r="J707" t="e">
            <v>#DIV/0!</v>
          </cell>
          <cell r="K707" t="e">
            <v>#DIV/0!</v>
          </cell>
          <cell r="L707" t="e">
            <v>#DIV/0!</v>
          </cell>
          <cell r="M707" t="e">
            <v>#DIV/0!</v>
          </cell>
          <cell r="N707" t="e">
            <v>#DIV/0!</v>
          </cell>
          <cell r="O707" t="e">
            <v>#DIV/0!</v>
          </cell>
        </row>
        <row r="708">
          <cell r="D708" t="str">
            <v xml:space="preserve"> </v>
          </cell>
          <cell r="E708" t="str">
            <v xml:space="preserve"> </v>
          </cell>
          <cell r="F708" t="str">
            <v xml:space="preserve"> </v>
          </cell>
          <cell r="G708" t="str">
            <v xml:space="preserve"> </v>
          </cell>
          <cell r="H708" t="str">
            <v xml:space="preserve"> </v>
          </cell>
          <cell r="I708" t="str">
            <v xml:space="preserve"> </v>
          </cell>
          <cell r="J708" t="str">
            <v xml:space="preserve"> </v>
          </cell>
          <cell r="K708" t="str">
            <v xml:space="preserve"> </v>
          </cell>
          <cell r="L708" t="str">
            <v xml:space="preserve"> </v>
          </cell>
          <cell r="M708" t="str">
            <v xml:space="preserve"> </v>
          </cell>
          <cell r="N708" t="str">
            <v xml:space="preserve"> </v>
          </cell>
          <cell r="O708" t="str">
            <v xml:space="preserve"> </v>
          </cell>
        </row>
        <row r="709">
          <cell r="D709">
            <v>500000</v>
          </cell>
          <cell r="E709" t="e">
            <v>#DIV/0!</v>
          </cell>
          <cell r="F709">
            <v>0</v>
          </cell>
          <cell r="G709">
            <v>-1890.4109589041095</v>
          </cell>
          <cell r="H709" t="e">
            <v>#DIV/0!</v>
          </cell>
          <cell r="I709">
            <v>-1890.4109589041095</v>
          </cell>
          <cell r="J709" t="e">
            <v>#DIV/0!</v>
          </cell>
          <cell r="K709" t="e">
            <v>#DIV/0!</v>
          </cell>
          <cell r="L709" t="e">
            <v>#DIV/0!</v>
          </cell>
          <cell r="M709" t="e">
            <v>#DIV/0!</v>
          </cell>
          <cell r="N709" t="e">
            <v>#DIV/0!</v>
          </cell>
          <cell r="O709" t="e">
            <v>#DIV/0!</v>
          </cell>
        </row>
        <row r="710">
          <cell r="D710" t="str">
            <v xml:space="preserve"> </v>
          </cell>
          <cell r="E710" t="str">
            <v xml:space="preserve"> </v>
          </cell>
          <cell r="F710" t="str">
            <v xml:space="preserve"> </v>
          </cell>
          <cell r="G710" t="str">
            <v xml:space="preserve"> </v>
          </cell>
          <cell r="H710" t="str">
            <v xml:space="preserve"> </v>
          </cell>
          <cell r="I710" t="str">
            <v xml:space="preserve"> </v>
          </cell>
          <cell r="J710" t="str">
            <v xml:space="preserve"> </v>
          </cell>
          <cell r="K710" t="str">
            <v xml:space="preserve"> </v>
          </cell>
          <cell r="L710" t="str">
            <v xml:space="preserve"> </v>
          </cell>
          <cell r="M710" t="str">
            <v xml:space="preserve"> </v>
          </cell>
          <cell r="N710" t="str">
            <v xml:space="preserve"> </v>
          </cell>
          <cell r="O710" t="str">
            <v xml:space="preserve"> </v>
          </cell>
        </row>
        <row r="711">
          <cell r="D711">
            <v>800000</v>
          </cell>
          <cell r="E711" t="e">
            <v>#DIV/0!</v>
          </cell>
          <cell r="F711">
            <v>0</v>
          </cell>
          <cell r="G711">
            <v>-3024.6575342465753</v>
          </cell>
          <cell r="H711" t="e">
            <v>#DIV/0!</v>
          </cell>
          <cell r="I711">
            <v>-3024.6575342465753</v>
          </cell>
          <cell r="J711" t="e">
            <v>#DIV/0!</v>
          </cell>
          <cell r="K711" t="e">
            <v>#DIV/0!</v>
          </cell>
          <cell r="L711" t="e">
            <v>#DIV/0!</v>
          </cell>
          <cell r="M711" t="e">
            <v>#DIV/0!</v>
          </cell>
          <cell r="N711" t="e">
            <v>#DIV/0!</v>
          </cell>
          <cell r="O711" t="e">
            <v>#DIV/0!</v>
          </cell>
        </row>
        <row r="712">
          <cell r="D712" t="str">
            <v xml:space="preserve"> </v>
          </cell>
          <cell r="E712" t="str">
            <v xml:space="preserve"> </v>
          </cell>
          <cell r="F712" t="str">
            <v xml:space="preserve"> </v>
          </cell>
          <cell r="G712" t="str">
            <v xml:space="preserve"> </v>
          </cell>
          <cell r="H712" t="str">
            <v xml:space="preserve"> </v>
          </cell>
          <cell r="I712" t="str">
            <v xml:space="preserve"> </v>
          </cell>
          <cell r="J712" t="str">
            <v xml:space="preserve"> </v>
          </cell>
          <cell r="K712" t="str">
            <v xml:space="preserve"> </v>
          </cell>
          <cell r="L712" t="str">
            <v xml:space="preserve"> </v>
          </cell>
          <cell r="M712" t="str">
            <v xml:space="preserve"> </v>
          </cell>
          <cell r="N712" t="str">
            <v xml:space="preserve"> </v>
          </cell>
          <cell r="O712" t="str">
            <v xml:space="preserve"> </v>
          </cell>
        </row>
        <row r="713">
          <cell r="D713">
            <v>878000</v>
          </cell>
          <cell r="E713" t="e">
            <v>#DIV/0!</v>
          </cell>
          <cell r="F713">
            <v>0</v>
          </cell>
          <cell r="G713">
            <v>-3319.5616438356165</v>
          </cell>
          <cell r="H713" t="e">
            <v>#DIV/0!</v>
          </cell>
          <cell r="I713">
            <v>-3319.5616438356165</v>
          </cell>
          <cell r="J713" t="e">
            <v>#DIV/0!</v>
          </cell>
          <cell r="K713" t="e">
            <v>#DIV/0!</v>
          </cell>
          <cell r="L713" t="e">
            <v>#DIV/0!</v>
          </cell>
          <cell r="M713" t="e">
            <v>#DIV/0!</v>
          </cell>
          <cell r="N713" t="e">
            <v>#DIV/0!</v>
          </cell>
          <cell r="O713" t="e">
            <v>#DIV/0!</v>
          </cell>
        </row>
        <row r="714">
          <cell r="D714" t="str">
            <v xml:space="preserve"> </v>
          </cell>
          <cell r="E714" t="str">
            <v xml:space="preserve"> </v>
          </cell>
          <cell r="F714" t="str">
            <v xml:space="preserve"> </v>
          </cell>
          <cell r="G714" t="str">
            <v xml:space="preserve"> </v>
          </cell>
          <cell r="H714" t="str">
            <v xml:space="preserve"> </v>
          </cell>
          <cell r="I714" t="str">
            <v xml:space="preserve"> </v>
          </cell>
          <cell r="J714" t="str">
            <v xml:space="preserve"> </v>
          </cell>
          <cell r="K714" t="str">
            <v xml:space="preserve"> </v>
          </cell>
          <cell r="L714" t="str">
            <v xml:space="preserve"> </v>
          </cell>
          <cell r="M714" t="str">
            <v xml:space="preserve"> </v>
          </cell>
          <cell r="N714" t="str">
            <v xml:space="preserve"> </v>
          </cell>
          <cell r="O714" t="str">
            <v xml:space="preserve"> </v>
          </cell>
        </row>
        <row r="715">
          <cell r="D715">
            <v>500000</v>
          </cell>
          <cell r="E715" t="e">
            <v>#DIV/0!</v>
          </cell>
          <cell r="F715">
            <v>0</v>
          </cell>
          <cell r="G715">
            <v>-1890.4109589041095</v>
          </cell>
          <cell r="H715" t="e">
            <v>#DIV/0!</v>
          </cell>
          <cell r="I715">
            <v>-1890.4109589041095</v>
          </cell>
          <cell r="J715" t="e">
            <v>#DIV/0!</v>
          </cell>
          <cell r="K715" t="e">
            <v>#DIV/0!</v>
          </cell>
          <cell r="L715" t="e">
            <v>#DIV/0!</v>
          </cell>
          <cell r="M715" t="e">
            <v>#DIV/0!</v>
          </cell>
          <cell r="N715" t="e">
            <v>#DIV/0!</v>
          </cell>
          <cell r="O715" t="e">
            <v>#DIV/0!</v>
          </cell>
        </row>
        <row r="716">
          <cell r="D716" t="str">
            <v xml:space="preserve"> </v>
          </cell>
          <cell r="E716" t="str">
            <v xml:space="preserve"> </v>
          </cell>
          <cell r="F716" t="str">
            <v xml:space="preserve"> </v>
          </cell>
          <cell r="G716" t="str">
            <v xml:space="preserve"> </v>
          </cell>
          <cell r="H716" t="str">
            <v xml:space="preserve"> </v>
          </cell>
          <cell r="I716" t="str">
            <v xml:space="preserve"> </v>
          </cell>
          <cell r="J716" t="str">
            <v xml:space="preserve"> </v>
          </cell>
          <cell r="K716" t="str">
            <v xml:space="preserve"> </v>
          </cell>
          <cell r="L716" t="str">
            <v xml:space="preserve"> </v>
          </cell>
          <cell r="M716" t="str">
            <v xml:space="preserve"> </v>
          </cell>
          <cell r="N716" t="str">
            <v xml:space="preserve"> </v>
          </cell>
          <cell r="O716" t="str">
            <v xml:space="preserve"> </v>
          </cell>
        </row>
        <row r="717">
          <cell r="D717">
            <v>187309</v>
          </cell>
          <cell r="E717" t="e">
            <v>#DIV/0!</v>
          </cell>
          <cell r="F717">
            <v>0</v>
          </cell>
          <cell r="G717">
            <v>-708.18197260273973</v>
          </cell>
          <cell r="H717" t="e">
            <v>#DIV/0!</v>
          </cell>
          <cell r="I717">
            <v>-708.18197260273973</v>
          </cell>
          <cell r="J717" t="e">
            <v>#DIV/0!</v>
          </cell>
          <cell r="K717" t="e">
            <v>#DIV/0!</v>
          </cell>
          <cell r="L717" t="e">
            <v>#DIV/0!</v>
          </cell>
          <cell r="M717" t="e">
            <v>#DIV/0!</v>
          </cell>
          <cell r="N717" t="e">
            <v>#DIV/0!</v>
          </cell>
          <cell r="O717" t="e">
            <v>#DIV/0!</v>
          </cell>
        </row>
        <row r="718">
          <cell r="D718" t="str">
            <v xml:space="preserve"> </v>
          </cell>
          <cell r="E718" t="str">
            <v xml:space="preserve"> </v>
          </cell>
          <cell r="F718" t="str">
            <v xml:space="preserve"> </v>
          </cell>
          <cell r="G718" t="str">
            <v xml:space="preserve"> </v>
          </cell>
          <cell r="H718" t="str">
            <v xml:space="preserve"> </v>
          </cell>
          <cell r="I718" t="str">
            <v xml:space="preserve"> </v>
          </cell>
          <cell r="J718" t="str">
            <v xml:space="preserve"> </v>
          </cell>
          <cell r="K718" t="str">
            <v xml:space="preserve"> </v>
          </cell>
          <cell r="L718" t="str">
            <v xml:space="preserve"> </v>
          </cell>
          <cell r="M718" t="str">
            <v xml:space="preserve"> </v>
          </cell>
          <cell r="N718" t="str">
            <v xml:space="preserve"> </v>
          </cell>
          <cell r="O718" t="str">
            <v xml:space="preserve"> </v>
          </cell>
        </row>
        <row r="719">
          <cell r="D719">
            <v>2000000</v>
          </cell>
          <cell r="E719" t="e">
            <v>#DIV/0!</v>
          </cell>
          <cell r="F719">
            <v>0</v>
          </cell>
          <cell r="G719">
            <v>-7561.6438356164381</v>
          </cell>
          <cell r="H719" t="e">
            <v>#DIV/0!</v>
          </cell>
          <cell r="I719">
            <v>-7561.6438356164381</v>
          </cell>
          <cell r="J719" t="e">
            <v>#DIV/0!</v>
          </cell>
          <cell r="K719" t="e">
            <v>#DIV/0!</v>
          </cell>
          <cell r="L719" t="e">
            <v>#DIV/0!</v>
          </cell>
          <cell r="M719" t="e">
            <v>#DIV/0!</v>
          </cell>
          <cell r="N719" t="e">
            <v>#DIV/0!</v>
          </cell>
          <cell r="O719" t="e">
            <v>#DIV/0!</v>
          </cell>
        </row>
        <row r="720">
          <cell r="D720" t="str">
            <v xml:space="preserve"> </v>
          </cell>
          <cell r="E720" t="str">
            <v xml:space="preserve"> </v>
          </cell>
          <cell r="F720" t="str">
            <v xml:space="preserve"> </v>
          </cell>
          <cell r="G720" t="str">
            <v xml:space="preserve"> </v>
          </cell>
          <cell r="H720" t="str">
            <v xml:space="preserve"> </v>
          </cell>
          <cell r="I720" t="str">
            <v xml:space="preserve"> </v>
          </cell>
          <cell r="J720" t="str">
            <v xml:space="preserve"> </v>
          </cell>
          <cell r="K720" t="str">
            <v xml:space="preserve"> </v>
          </cell>
          <cell r="L720" t="str">
            <v xml:space="preserve"> </v>
          </cell>
          <cell r="M720" t="str">
            <v xml:space="preserve"> </v>
          </cell>
          <cell r="N720" t="str">
            <v xml:space="preserve"> </v>
          </cell>
          <cell r="O720" t="str">
            <v xml:space="preserve"> </v>
          </cell>
        </row>
        <row r="721">
          <cell r="D721">
            <v>15000000</v>
          </cell>
          <cell r="E721">
            <v>15000000</v>
          </cell>
          <cell r="F721">
            <v>0</v>
          </cell>
          <cell r="G721">
            <v>-3754.1028446389496</v>
          </cell>
          <cell r="H721">
            <v>14996245.897155361</v>
          </cell>
          <cell r="I721">
            <v>-3754.1028446389496</v>
          </cell>
          <cell r="J721" t="e">
            <v>#DIV/0!</v>
          </cell>
          <cell r="K721" t="e">
            <v>#DIV/0!</v>
          </cell>
          <cell r="L721" t="e">
            <v>#DIV/0!</v>
          </cell>
          <cell r="M721" t="e">
            <v>#DIV/0!</v>
          </cell>
          <cell r="N721">
            <v>0</v>
          </cell>
          <cell r="O721" t="e">
            <v>#DIV/0!</v>
          </cell>
        </row>
        <row r="722">
          <cell r="D722" t="str">
            <v xml:space="preserve"> </v>
          </cell>
          <cell r="E722" t="str">
            <v xml:space="preserve"> </v>
          </cell>
          <cell r="F722" t="str">
            <v xml:space="preserve"> </v>
          </cell>
          <cell r="G722" t="str">
            <v xml:space="preserve"> </v>
          </cell>
          <cell r="H722" t="str">
            <v xml:space="preserve"> </v>
          </cell>
          <cell r="I722" t="str">
            <v xml:space="preserve"> </v>
          </cell>
          <cell r="J722" t="str">
            <v xml:space="preserve"> </v>
          </cell>
          <cell r="K722" t="str">
            <v xml:space="preserve"> </v>
          </cell>
          <cell r="L722" t="str">
            <v xml:space="preserve"> </v>
          </cell>
          <cell r="M722" t="str">
            <v xml:space="preserve"> </v>
          </cell>
          <cell r="N722" t="str">
            <v xml:space="preserve"> </v>
          </cell>
          <cell r="O722" t="str">
            <v xml:space="preserve"> </v>
          </cell>
        </row>
        <row r="723">
          <cell r="D723">
            <v>250000</v>
          </cell>
          <cell r="E723">
            <v>250000</v>
          </cell>
          <cell r="F723">
            <v>0</v>
          </cell>
          <cell r="G723">
            <v>-626.71232876712327</v>
          </cell>
          <cell r="H723">
            <v>249373.28767123289</v>
          </cell>
          <cell r="I723">
            <v>-626.71232876712327</v>
          </cell>
          <cell r="J723" t="e">
            <v>#DIV/0!</v>
          </cell>
          <cell r="K723" t="e">
            <v>#DIV/0!</v>
          </cell>
          <cell r="L723" t="e">
            <v>#DIV/0!</v>
          </cell>
          <cell r="M723" t="e">
            <v>#DIV/0!</v>
          </cell>
          <cell r="N723">
            <v>0</v>
          </cell>
          <cell r="O723" t="e">
            <v>#DIV/0!</v>
          </cell>
        </row>
        <row r="724">
          <cell r="D724" t="str">
            <v xml:space="preserve"> </v>
          </cell>
          <cell r="E724" t="str">
            <v xml:space="preserve"> </v>
          </cell>
          <cell r="F724" t="str">
            <v xml:space="preserve"> </v>
          </cell>
          <cell r="G724" t="str">
            <v xml:space="preserve"> </v>
          </cell>
          <cell r="H724" t="str">
            <v xml:space="preserve"> </v>
          </cell>
          <cell r="I724" t="str">
            <v xml:space="preserve"> </v>
          </cell>
          <cell r="J724" t="str">
            <v xml:space="preserve"> </v>
          </cell>
          <cell r="K724" t="str">
            <v xml:space="preserve"> </v>
          </cell>
          <cell r="L724" t="str">
            <v xml:space="preserve"> </v>
          </cell>
          <cell r="M724" t="str">
            <v xml:space="preserve"> </v>
          </cell>
          <cell r="N724" t="str">
            <v xml:space="preserve"> </v>
          </cell>
          <cell r="O724" t="str">
            <v xml:space="preserve"> </v>
          </cell>
        </row>
        <row r="725">
          <cell r="D725">
            <v>2000000</v>
          </cell>
          <cell r="E725">
            <v>2000000</v>
          </cell>
          <cell r="F725">
            <v>0</v>
          </cell>
          <cell r="G725">
            <v>-5013.6986301369861</v>
          </cell>
          <cell r="H725">
            <v>1994986.3013698631</v>
          </cell>
          <cell r="I725">
            <v>-5013.6986301369861</v>
          </cell>
          <cell r="J725" t="e">
            <v>#DIV/0!</v>
          </cell>
          <cell r="K725" t="e">
            <v>#DIV/0!</v>
          </cell>
          <cell r="L725" t="e">
            <v>#DIV/0!</v>
          </cell>
          <cell r="M725" t="e">
            <v>#DIV/0!</v>
          </cell>
          <cell r="N725">
            <v>0</v>
          </cell>
          <cell r="O725" t="e">
            <v>#DIV/0!</v>
          </cell>
        </row>
        <row r="726">
          <cell r="D726" t="str">
            <v xml:space="preserve"> </v>
          </cell>
          <cell r="E726" t="str">
            <v xml:space="preserve"> </v>
          </cell>
          <cell r="F726" t="str">
            <v xml:space="preserve"> </v>
          </cell>
          <cell r="G726" t="str">
            <v xml:space="preserve"> </v>
          </cell>
          <cell r="H726" t="str">
            <v xml:space="preserve"> </v>
          </cell>
          <cell r="I726" t="str">
            <v xml:space="preserve"> </v>
          </cell>
          <cell r="J726" t="str">
            <v xml:space="preserve"> </v>
          </cell>
          <cell r="K726" t="str">
            <v xml:space="preserve"> </v>
          </cell>
          <cell r="L726" t="str">
            <v xml:space="preserve"> </v>
          </cell>
          <cell r="M726" t="str">
            <v xml:space="preserve"> </v>
          </cell>
          <cell r="N726" t="str">
            <v xml:space="preserve"> </v>
          </cell>
          <cell r="O726" t="str">
            <v xml:space="preserve"> </v>
          </cell>
        </row>
        <row r="727">
          <cell r="D727">
            <v>250000</v>
          </cell>
          <cell r="E727">
            <v>250000</v>
          </cell>
          <cell r="F727">
            <v>0</v>
          </cell>
          <cell r="G727">
            <v>-626.71232876712327</v>
          </cell>
          <cell r="H727">
            <v>249373.28767123289</v>
          </cell>
          <cell r="I727">
            <v>-626.71232876712327</v>
          </cell>
          <cell r="J727" t="e">
            <v>#DIV/0!</v>
          </cell>
          <cell r="K727" t="e">
            <v>#DIV/0!</v>
          </cell>
          <cell r="L727" t="e">
            <v>#DIV/0!</v>
          </cell>
          <cell r="M727" t="e">
            <v>#DIV/0!</v>
          </cell>
          <cell r="N727">
            <v>0</v>
          </cell>
          <cell r="O727" t="e">
            <v>#DIV/0!</v>
          </cell>
        </row>
        <row r="728">
          <cell r="D728" t="str">
            <v xml:space="preserve"> </v>
          </cell>
          <cell r="E728" t="str">
            <v xml:space="preserve"> </v>
          </cell>
          <cell r="F728" t="str">
            <v xml:space="preserve"> </v>
          </cell>
          <cell r="G728" t="str">
            <v xml:space="preserve"> </v>
          </cell>
          <cell r="H728" t="str">
            <v xml:space="preserve"> </v>
          </cell>
          <cell r="I728" t="str">
            <v xml:space="preserve"> </v>
          </cell>
          <cell r="J728" t="str">
            <v xml:space="preserve"> </v>
          </cell>
          <cell r="K728" t="str">
            <v xml:space="preserve"> </v>
          </cell>
          <cell r="L728" t="str">
            <v xml:space="preserve"> </v>
          </cell>
          <cell r="M728" t="str">
            <v xml:space="preserve"> </v>
          </cell>
          <cell r="N728" t="str">
            <v xml:space="preserve"> </v>
          </cell>
          <cell r="O728" t="str">
            <v xml:space="preserve"> </v>
          </cell>
        </row>
        <row r="729">
          <cell r="D729">
            <v>2500000</v>
          </cell>
          <cell r="E729">
            <v>2500000</v>
          </cell>
          <cell r="F729">
            <v>0</v>
          </cell>
          <cell r="G729">
            <v>-6267.1232876712329</v>
          </cell>
          <cell r="H729">
            <v>2493732.8767123288</v>
          </cell>
          <cell r="I729">
            <v>-6267.1232876712329</v>
          </cell>
          <cell r="J729" t="e">
            <v>#DIV/0!</v>
          </cell>
          <cell r="K729" t="e">
            <v>#DIV/0!</v>
          </cell>
          <cell r="L729" t="e">
            <v>#DIV/0!</v>
          </cell>
          <cell r="M729" t="e">
            <v>#DIV/0!</v>
          </cell>
          <cell r="N729">
            <v>0</v>
          </cell>
          <cell r="O729" t="e">
            <v>#DIV/0!</v>
          </cell>
        </row>
        <row r="730">
          <cell r="D730" t="str">
            <v xml:space="preserve"> </v>
          </cell>
          <cell r="E730" t="str">
            <v xml:space="preserve"> </v>
          </cell>
          <cell r="F730" t="str">
            <v xml:space="preserve"> </v>
          </cell>
          <cell r="G730" t="str">
            <v xml:space="preserve"> </v>
          </cell>
          <cell r="H730" t="str">
            <v xml:space="preserve"> </v>
          </cell>
          <cell r="I730" t="str">
            <v xml:space="preserve"> </v>
          </cell>
          <cell r="J730" t="str">
            <v xml:space="preserve"> </v>
          </cell>
          <cell r="K730" t="str">
            <v xml:space="preserve"> </v>
          </cell>
          <cell r="L730" t="str">
            <v xml:space="preserve"> </v>
          </cell>
          <cell r="M730" t="str">
            <v xml:space="preserve"> </v>
          </cell>
          <cell r="N730" t="str">
            <v xml:space="preserve"> </v>
          </cell>
          <cell r="O730" t="str">
            <v xml:space="preserve"> </v>
          </cell>
        </row>
        <row r="731">
          <cell r="D731">
            <v>6500000</v>
          </cell>
          <cell r="E731">
            <v>6500000</v>
          </cell>
          <cell r="F731">
            <v>0</v>
          </cell>
          <cell r="G731">
            <v>-16294.520547945205</v>
          </cell>
          <cell r="H731">
            <v>6483705.4794520549</v>
          </cell>
          <cell r="I731">
            <v>-16294.520547945205</v>
          </cell>
          <cell r="J731" t="e">
            <v>#DIV/0!</v>
          </cell>
          <cell r="K731" t="e">
            <v>#DIV/0!</v>
          </cell>
          <cell r="L731" t="e">
            <v>#DIV/0!</v>
          </cell>
          <cell r="M731" t="e">
            <v>#DIV/0!</v>
          </cell>
          <cell r="N731">
            <v>0</v>
          </cell>
          <cell r="O731" t="e">
            <v>#DIV/0!</v>
          </cell>
        </row>
        <row r="732">
          <cell r="D732" t="str">
            <v xml:space="preserve"> </v>
          </cell>
          <cell r="E732" t="str">
            <v xml:space="preserve"> </v>
          </cell>
          <cell r="F732" t="str">
            <v xml:space="preserve"> </v>
          </cell>
          <cell r="G732" t="str">
            <v xml:space="preserve"> </v>
          </cell>
          <cell r="H732" t="str">
            <v xml:space="preserve"> </v>
          </cell>
          <cell r="I732" t="str">
            <v xml:space="preserve"> </v>
          </cell>
          <cell r="J732" t="str">
            <v xml:space="preserve"> </v>
          </cell>
          <cell r="K732" t="str">
            <v xml:space="preserve"> </v>
          </cell>
          <cell r="L732" t="str">
            <v xml:space="preserve"> </v>
          </cell>
          <cell r="M732" t="str">
            <v xml:space="preserve"> </v>
          </cell>
          <cell r="N732" t="str">
            <v xml:space="preserve"> </v>
          </cell>
          <cell r="O732" t="str">
            <v xml:space="preserve"> </v>
          </cell>
        </row>
        <row r="733">
          <cell r="D733">
            <v>1200000</v>
          </cell>
          <cell r="E733">
            <v>1200000</v>
          </cell>
          <cell r="F733">
            <v>0</v>
          </cell>
          <cell r="G733">
            <v>-3008.2191780821918</v>
          </cell>
          <cell r="H733">
            <v>1196991.7808219178</v>
          </cell>
          <cell r="I733">
            <v>-3008.2191780821918</v>
          </cell>
          <cell r="J733" t="e">
            <v>#DIV/0!</v>
          </cell>
          <cell r="K733" t="e">
            <v>#DIV/0!</v>
          </cell>
          <cell r="L733" t="e">
            <v>#DIV/0!</v>
          </cell>
          <cell r="M733" t="e">
            <v>#DIV/0!</v>
          </cell>
          <cell r="N733">
            <v>0</v>
          </cell>
          <cell r="O733" t="e">
            <v>#DIV/0!</v>
          </cell>
        </row>
        <row r="734">
          <cell r="D734" t="str">
            <v xml:space="preserve"> </v>
          </cell>
          <cell r="E734" t="str">
            <v xml:space="preserve"> </v>
          </cell>
          <cell r="F734" t="str">
            <v xml:space="preserve"> </v>
          </cell>
          <cell r="G734" t="str">
            <v xml:space="preserve"> </v>
          </cell>
          <cell r="H734" t="str">
            <v xml:space="preserve"> </v>
          </cell>
          <cell r="I734" t="str">
            <v xml:space="preserve"> </v>
          </cell>
          <cell r="J734" t="str">
            <v xml:space="preserve"> </v>
          </cell>
          <cell r="K734" t="str">
            <v xml:space="preserve"> </v>
          </cell>
          <cell r="L734" t="str">
            <v xml:space="preserve"> </v>
          </cell>
          <cell r="M734" t="str">
            <v xml:space="preserve"> </v>
          </cell>
          <cell r="N734" t="str">
            <v xml:space="preserve"> </v>
          </cell>
          <cell r="O734" t="str">
            <v xml:space="preserve"> </v>
          </cell>
        </row>
        <row r="735">
          <cell r="D735">
            <v>3000000</v>
          </cell>
          <cell r="E735">
            <v>3000000</v>
          </cell>
          <cell r="F735">
            <v>0</v>
          </cell>
          <cell r="G735">
            <v>-7520.5479452054797</v>
          </cell>
          <cell r="H735">
            <v>2992479.4520547944</v>
          </cell>
          <cell r="I735">
            <v>-7520.5479452054797</v>
          </cell>
          <cell r="J735" t="e">
            <v>#DIV/0!</v>
          </cell>
          <cell r="K735" t="e">
            <v>#DIV/0!</v>
          </cell>
          <cell r="L735" t="e">
            <v>#DIV/0!</v>
          </cell>
          <cell r="M735" t="e">
            <v>#DIV/0!</v>
          </cell>
          <cell r="N735">
            <v>0</v>
          </cell>
          <cell r="O735" t="e">
            <v>#DIV/0!</v>
          </cell>
        </row>
        <row r="736">
          <cell r="D736" t="str">
            <v xml:space="preserve"> </v>
          </cell>
          <cell r="E736" t="str">
            <v xml:space="preserve"> </v>
          </cell>
          <cell r="F736" t="str">
            <v xml:space="preserve"> </v>
          </cell>
          <cell r="G736" t="str">
            <v xml:space="preserve"> </v>
          </cell>
          <cell r="H736" t="str">
            <v xml:space="preserve"> </v>
          </cell>
          <cell r="I736" t="str">
            <v xml:space="preserve"> </v>
          </cell>
          <cell r="J736" t="str">
            <v xml:space="preserve"> </v>
          </cell>
          <cell r="K736" t="str">
            <v xml:space="preserve"> </v>
          </cell>
          <cell r="L736" t="str">
            <v xml:space="preserve"> </v>
          </cell>
          <cell r="M736" t="str">
            <v xml:space="preserve"> </v>
          </cell>
          <cell r="N736" t="str">
            <v xml:space="preserve"> </v>
          </cell>
          <cell r="O736" t="str">
            <v xml:space="preserve"> </v>
          </cell>
        </row>
        <row r="737">
          <cell r="D737">
            <v>700000</v>
          </cell>
          <cell r="E737">
            <v>700000</v>
          </cell>
          <cell r="F737">
            <v>0</v>
          </cell>
          <cell r="G737">
            <v>-1754.7945205479452</v>
          </cell>
          <cell r="H737">
            <v>698245.20547945204</v>
          </cell>
          <cell r="I737">
            <v>-1754.7945205479452</v>
          </cell>
          <cell r="J737" t="e">
            <v>#DIV/0!</v>
          </cell>
          <cell r="K737" t="e">
            <v>#DIV/0!</v>
          </cell>
          <cell r="L737" t="e">
            <v>#DIV/0!</v>
          </cell>
          <cell r="M737" t="e">
            <v>#DIV/0!</v>
          </cell>
          <cell r="N737">
            <v>0</v>
          </cell>
          <cell r="O737" t="e">
            <v>#DIV/0!</v>
          </cell>
        </row>
        <row r="738">
          <cell r="D738" t="str">
            <v xml:space="preserve"> </v>
          </cell>
          <cell r="E738" t="str">
            <v xml:space="preserve"> </v>
          </cell>
          <cell r="F738" t="str">
            <v xml:space="preserve"> </v>
          </cell>
          <cell r="G738" t="str">
            <v xml:space="preserve"> </v>
          </cell>
          <cell r="H738" t="str">
            <v xml:space="preserve"> </v>
          </cell>
          <cell r="I738" t="str">
            <v xml:space="preserve"> </v>
          </cell>
          <cell r="J738" t="str">
            <v xml:space="preserve"> </v>
          </cell>
          <cell r="K738" t="str">
            <v xml:space="preserve"> </v>
          </cell>
          <cell r="L738" t="str">
            <v xml:space="preserve"> </v>
          </cell>
          <cell r="M738" t="str">
            <v xml:space="preserve"> </v>
          </cell>
          <cell r="N738" t="str">
            <v xml:space="preserve"> </v>
          </cell>
          <cell r="O738" t="str">
            <v xml:space="preserve"> </v>
          </cell>
        </row>
        <row r="739">
          <cell r="D739">
            <v>700000</v>
          </cell>
          <cell r="E739">
            <v>700000</v>
          </cell>
          <cell r="F739">
            <v>0</v>
          </cell>
          <cell r="G739">
            <v>-1754.7945205479452</v>
          </cell>
          <cell r="H739">
            <v>698245.20547945204</v>
          </cell>
          <cell r="I739">
            <v>-1754.7945205479452</v>
          </cell>
          <cell r="J739" t="e">
            <v>#DIV/0!</v>
          </cell>
          <cell r="K739" t="e">
            <v>#DIV/0!</v>
          </cell>
          <cell r="L739" t="e">
            <v>#DIV/0!</v>
          </cell>
          <cell r="M739" t="e">
            <v>#DIV/0!</v>
          </cell>
          <cell r="N739">
            <v>0</v>
          </cell>
          <cell r="O739" t="e">
            <v>#DIV/0!</v>
          </cell>
        </row>
        <row r="825">
          <cell r="D825">
            <v>47713837</v>
          </cell>
          <cell r="E825" t="e">
            <v>#DIV/0!</v>
          </cell>
          <cell r="F825" t="e">
            <v>#REF!</v>
          </cell>
          <cell r="G825">
            <v>-105654.36328299511</v>
          </cell>
          <cell r="H825" t="e">
            <v>#DIV/0!</v>
          </cell>
          <cell r="I825" t="e">
            <v>#REF!</v>
          </cell>
          <cell r="J825" t="e">
            <v>#DIV/0!</v>
          </cell>
          <cell r="K825" t="e">
            <v>#DIV/0!</v>
          </cell>
          <cell r="L825" t="e">
            <v>#DIV/0!</v>
          </cell>
          <cell r="M825" t="e">
            <v>#REF!</v>
          </cell>
          <cell r="N825" t="e">
            <v>#REF!</v>
          </cell>
          <cell r="O825" t="e">
            <v>#REF!</v>
          </cell>
        </row>
        <row r="831">
          <cell r="D831" t="str">
            <v>NOMINAL</v>
          </cell>
          <cell r="E831" t="str">
            <v>CUMULATIVE</v>
          </cell>
          <cell r="G831" t="str">
            <v>JUL-SEP</v>
          </cell>
          <cell r="H831" t="str">
            <v>CUM CAP EX</v>
          </cell>
          <cell r="I831" t="str">
            <v>Y.T.D.</v>
          </cell>
          <cell r="J831" t="str">
            <v>% OF</v>
          </cell>
          <cell r="K831" t="str">
            <v>PROFIT/</v>
          </cell>
          <cell r="L831" t="str">
            <v>YTD</v>
          </cell>
          <cell r="M831" t="str">
            <v>Y.T.D.</v>
          </cell>
          <cell r="N831" t="str">
            <v>PRIOR MTH</v>
          </cell>
          <cell r="O831" t="str">
            <v xml:space="preserve">CURRENT </v>
          </cell>
        </row>
        <row r="832">
          <cell r="D832" t="str">
            <v>CAPITAL</v>
          </cell>
          <cell r="E832" t="str">
            <v>CAPITAL</v>
          </cell>
          <cell r="F832" t="str">
            <v>1996</v>
          </cell>
          <cell r="G832" t="str">
            <v>MGMT</v>
          </cell>
          <cell r="H832" t="str">
            <v>MGMT</v>
          </cell>
          <cell r="I832" t="str">
            <v>MGMT</v>
          </cell>
          <cell r="J832" t="str">
            <v>TOTAL</v>
          </cell>
          <cell r="K832" t="str">
            <v>(LOSS) IN</v>
          </cell>
          <cell r="L832" t="str">
            <v>PROFIT/</v>
          </cell>
          <cell r="M832" t="str">
            <v>PERF</v>
          </cell>
          <cell r="N832" t="str">
            <v>PERF</v>
          </cell>
          <cell r="O832" t="str">
            <v>MONTH</v>
          </cell>
        </row>
        <row r="833">
          <cell r="D833" t="str">
            <v>ACCOUNT</v>
          </cell>
          <cell r="E833" t="str">
            <v>ACCOUNT</v>
          </cell>
          <cell r="F833" t="str">
            <v>CLAWBACK</v>
          </cell>
          <cell r="G833" t="str">
            <v>FEES</v>
          </cell>
          <cell r="H833" t="str">
            <v>FEES</v>
          </cell>
          <cell r="I833" t="str">
            <v>FEES</v>
          </cell>
          <cell r="J833" t="str">
            <v>FUND</v>
          </cell>
          <cell r="K833" t="str">
            <v>MONTH</v>
          </cell>
          <cell r="L833" t="str">
            <v>(LOSS)</v>
          </cell>
          <cell r="M833" t="str">
            <v>FEE</v>
          </cell>
          <cell r="N833" t="str">
            <v>FEE</v>
          </cell>
          <cell r="O833" t="str">
            <v>ADJUSTMENT</v>
          </cell>
        </row>
        <row r="835">
          <cell r="D835">
            <v>0</v>
          </cell>
          <cell r="E835" t="e">
            <v>#DIV/0!</v>
          </cell>
          <cell r="F835">
            <v>0</v>
          </cell>
          <cell r="G835">
            <v>0</v>
          </cell>
          <cell r="H835" t="e">
            <v>#DIV/0!</v>
          </cell>
          <cell r="I835">
            <v>0</v>
          </cell>
          <cell r="J835" t="e">
            <v>#DIV/0!</v>
          </cell>
          <cell r="K835" t="e">
            <v>#DIV/0!</v>
          </cell>
          <cell r="L835" t="e">
            <v>#DIV/0!</v>
          </cell>
          <cell r="M835">
            <v>0</v>
          </cell>
          <cell r="N835">
            <v>0</v>
          </cell>
          <cell r="O835">
            <v>0</v>
          </cell>
        </row>
        <row r="836">
          <cell r="D836" t="str">
            <v xml:space="preserve"> </v>
          </cell>
          <cell r="E836" t="str">
            <v xml:space="preserve"> </v>
          </cell>
          <cell r="F836" t="str">
            <v xml:space="preserve"> </v>
          </cell>
          <cell r="G836" t="str">
            <v xml:space="preserve"> </v>
          </cell>
          <cell r="H836" t="str">
            <v xml:space="preserve"> </v>
          </cell>
          <cell r="I836" t="str">
            <v xml:space="preserve"> </v>
          </cell>
          <cell r="J836" t="str">
            <v xml:space="preserve"> </v>
          </cell>
          <cell r="K836" t="str">
            <v xml:space="preserve"> </v>
          </cell>
          <cell r="L836" t="str">
            <v xml:space="preserve"> </v>
          </cell>
          <cell r="M836" t="str">
            <v xml:space="preserve"> </v>
          </cell>
          <cell r="N836" t="str">
            <v xml:space="preserve"> </v>
          </cell>
          <cell r="O836" t="str">
            <v xml:space="preserve"> </v>
          </cell>
        </row>
        <row r="837">
          <cell r="D837">
            <v>0</v>
          </cell>
          <cell r="E837" t="e">
            <v>#DIV/0!</v>
          </cell>
          <cell r="F837">
            <v>0</v>
          </cell>
          <cell r="G837">
            <v>0</v>
          </cell>
          <cell r="H837" t="e">
            <v>#DIV/0!</v>
          </cell>
          <cell r="I837">
            <v>0</v>
          </cell>
          <cell r="J837" t="e">
            <v>#DIV/0!</v>
          </cell>
          <cell r="K837" t="e">
            <v>#DIV/0!</v>
          </cell>
          <cell r="L837" t="e">
            <v>#DIV/0!</v>
          </cell>
          <cell r="M837">
            <v>0</v>
          </cell>
          <cell r="N837">
            <v>0</v>
          </cell>
          <cell r="O837">
            <v>0</v>
          </cell>
        </row>
        <row r="838">
          <cell r="D838" t="str">
            <v xml:space="preserve"> </v>
          </cell>
          <cell r="E838" t="str">
            <v xml:space="preserve"> </v>
          </cell>
          <cell r="F838" t="str">
            <v xml:space="preserve"> </v>
          </cell>
          <cell r="G838" t="str">
            <v xml:space="preserve"> </v>
          </cell>
          <cell r="H838" t="str">
            <v xml:space="preserve"> </v>
          </cell>
          <cell r="I838" t="str">
            <v xml:space="preserve"> </v>
          </cell>
          <cell r="J838" t="str">
            <v xml:space="preserve"> </v>
          </cell>
          <cell r="K838" t="str">
            <v xml:space="preserve"> </v>
          </cell>
          <cell r="L838" t="str">
            <v xml:space="preserve"> </v>
          </cell>
          <cell r="M838" t="str">
            <v xml:space="preserve"> </v>
          </cell>
          <cell r="N838" t="str">
            <v xml:space="preserve"> </v>
          </cell>
          <cell r="O838" t="str">
            <v xml:space="preserve"> </v>
          </cell>
        </row>
        <row r="839">
          <cell r="D839">
            <v>0</v>
          </cell>
          <cell r="E839" t="e">
            <v>#DIV/0!</v>
          </cell>
          <cell r="F839">
            <v>0</v>
          </cell>
          <cell r="G839">
            <v>0</v>
          </cell>
          <cell r="H839" t="e">
            <v>#DIV/0!</v>
          </cell>
          <cell r="I839">
            <v>0</v>
          </cell>
          <cell r="J839" t="e">
            <v>#DIV/0!</v>
          </cell>
          <cell r="K839" t="e">
            <v>#DIV/0!</v>
          </cell>
          <cell r="L839" t="e">
            <v>#DIV/0!</v>
          </cell>
          <cell r="M839">
            <v>0</v>
          </cell>
          <cell r="N839">
            <v>0</v>
          </cell>
          <cell r="O839">
            <v>0</v>
          </cell>
        </row>
        <row r="840">
          <cell r="D840" t="str">
            <v xml:space="preserve"> </v>
          </cell>
          <cell r="E840" t="str">
            <v xml:space="preserve"> </v>
          </cell>
          <cell r="F840" t="str">
            <v xml:space="preserve"> </v>
          </cell>
          <cell r="G840" t="str">
            <v xml:space="preserve"> </v>
          </cell>
          <cell r="H840" t="str">
            <v xml:space="preserve"> </v>
          </cell>
          <cell r="I840" t="str">
            <v xml:space="preserve"> </v>
          </cell>
          <cell r="J840" t="str">
            <v xml:space="preserve"> </v>
          </cell>
          <cell r="K840" t="str">
            <v xml:space="preserve"> </v>
          </cell>
          <cell r="L840" t="str">
            <v xml:space="preserve"> </v>
          </cell>
          <cell r="M840" t="str">
            <v xml:space="preserve"> </v>
          </cell>
          <cell r="N840" t="str">
            <v xml:space="preserve"> </v>
          </cell>
          <cell r="O840" t="str">
            <v xml:space="preserve"> </v>
          </cell>
        </row>
        <row r="841">
          <cell r="D841">
            <v>0</v>
          </cell>
          <cell r="E841" t="e">
            <v>#DIV/0!</v>
          </cell>
          <cell r="F841">
            <v>0</v>
          </cell>
          <cell r="G841">
            <v>0</v>
          </cell>
          <cell r="H841" t="e">
            <v>#DIV/0!</v>
          </cell>
          <cell r="I841">
            <v>0</v>
          </cell>
          <cell r="J841" t="e">
            <v>#DIV/0!</v>
          </cell>
          <cell r="K841" t="e">
            <v>#DIV/0!</v>
          </cell>
          <cell r="L841" t="e">
            <v>#DIV/0!</v>
          </cell>
          <cell r="M841">
            <v>0</v>
          </cell>
          <cell r="N841">
            <v>0</v>
          </cell>
          <cell r="O841">
            <v>0</v>
          </cell>
        </row>
        <row r="842">
          <cell r="D842" t="str">
            <v xml:space="preserve"> </v>
          </cell>
          <cell r="E842" t="str">
            <v xml:space="preserve"> </v>
          </cell>
          <cell r="F842" t="str">
            <v xml:space="preserve"> </v>
          </cell>
          <cell r="G842" t="str">
            <v xml:space="preserve"> </v>
          </cell>
          <cell r="H842" t="str">
            <v xml:space="preserve"> </v>
          </cell>
          <cell r="I842" t="str">
            <v xml:space="preserve"> </v>
          </cell>
          <cell r="J842" t="str">
            <v xml:space="preserve"> </v>
          </cell>
          <cell r="K842" t="str">
            <v xml:space="preserve"> </v>
          </cell>
          <cell r="L842" t="str">
            <v xml:space="preserve"> </v>
          </cell>
          <cell r="M842" t="str">
            <v xml:space="preserve"> </v>
          </cell>
          <cell r="N842" t="str">
            <v xml:space="preserve"> </v>
          </cell>
          <cell r="O842" t="str">
            <v xml:space="preserve"> </v>
          </cell>
        </row>
        <row r="843">
          <cell r="D843">
            <v>0</v>
          </cell>
          <cell r="E843" t="e">
            <v>#DIV/0!</v>
          </cell>
          <cell r="F843">
            <v>0</v>
          </cell>
          <cell r="G843">
            <v>0</v>
          </cell>
          <cell r="H843" t="e">
            <v>#DIV/0!</v>
          </cell>
          <cell r="I843">
            <v>0</v>
          </cell>
          <cell r="J843" t="e">
            <v>#DIV/0!</v>
          </cell>
          <cell r="K843" t="e">
            <v>#DIV/0!</v>
          </cell>
          <cell r="L843" t="e">
            <v>#DIV/0!</v>
          </cell>
          <cell r="M843">
            <v>0</v>
          </cell>
          <cell r="N843">
            <v>0</v>
          </cell>
          <cell r="O843">
            <v>0</v>
          </cell>
        </row>
        <row r="844">
          <cell r="D844" t="str">
            <v xml:space="preserve"> </v>
          </cell>
          <cell r="E844" t="str">
            <v xml:space="preserve"> </v>
          </cell>
          <cell r="F844" t="str">
            <v xml:space="preserve"> </v>
          </cell>
          <cell r="G844" t="str">
            <v xml:space="preserve"> </v>
          </cell>
          <cell r="H844" t="str">
            <v xml:space="preserve"> </v>
          </cell>
          <cell r="I844" t="str">
            <v xml:space="preserve"> </v>
          </cell>
          <cell r="J844" t="str">
            <v xml:space="preserve"> </v>
          </cell>
          <cell r="K844" t="str">
            <v xml:space="preserve"> </v>
          </cell>
          <cell r="L844" t="str">
            <v xml:space="preserve"> </v>
          </cell>
          <cell r="M844" t="str">
            <v xml:space="preserve"> </v>
          </cell>
          <cell r="N844" t="str">
            <v xml:space="preserve"> </v>
          </cell>
          <cell r="O844" t="str">
            <v xml:space="preserve"> </v>
          </cell>
        </row>
        <row r="845">
          <cell r="D845">
            <v>0</v>
          </cell>
          <cell r="E845" t="e">
            <v>#DIV/0!</v>
          </cell>
          <cell r="F845">
            <v>0</v>
          </cell>
          <cell r="G845">
            <v>0</v>
          </cell>
          <cell r="H845" t="e">
            <v>#DIV/0!</v>
          </cell>
          <cell r="I845">
            <v>0</v>
          </cell>
          <cell r="J845" t="e">
            <v>#DIV/0!</v>
          </cell>
          <cell r="K845" t="e">
            <v>#DIV/0!</v>
          </cell>
          <cell r="L845" t="e">
            <v>#DIV/0!</v>
          </cell>
          <cell r="M845">
            <v>0</v>
          </cell>
          <cell r="N845">
            <v>0</v>
          </cell>
          <cell r="O845">
            <v>0</v>
          </cell>
        </row>
        <row r="846">
          <cell r="D846" t="str">
            <v xml:space="preserve"> </v>
          </cell>
          <cell r="E846" t="str">
            <v xml:space="preserve"> </v>
          </cell>
          <cell r="F846" t="str">
            <v xml:space="preserve"> </v>
          </cell>
          <cell r="G846" t="str">
            <v xml:space="preserve"> </v>
          </cell>
          <cell r="H846" t="str">
            <v xml:space="preserve"> </v>
          </cell>
          <cell r="I846" t="str">
            <v xml:space="preserve"> </v>
          </cell>
          <cell r="J846" t="str">
            <v xml:space="preserve"> </v>
          </cell>
          <cell r="K846" t="str">
            <v xml:space="preserve"> </v>
          </cell>
          <cell r="L846" t="str">
            <v xml:space="preserve"> </v>
          </cell>
          <cell r="M846" t="str">
            <v xml:space="preserve"> </v>
          </cell>
          <cell r="N846" t="str">
            <v xml:space="preserve"> </v>
          </cell>
          <cell r="O846" t="str">
            <v xml:space="preserve"> </v>
          </cell>
        </row>
        <row r="847">
          <cell r="D847">
            <v>0</v>
          </cell>
          <cell r="E847" t="e">
            <v>#DIV/0!</v>
          </cell>
          <cell r="F847">
            <v>0</v>
          </cell>
          <cell r="G847">
            <v>0</v>
          </cell>
          <cell r="H847" t="e">
            <v>#DIV/0!</v>
          </cell>
          <cell r="I847">
            <v>0</v>
          </cell>
          <cell r="J847" t="e">
            <v>#DIV/0!</v>
          </cell>
          <cell r="K847" t="e">
            <v>#DIV/0!</v>
          </cell>
          <cell r="L847" t="e">
            <v>#DIV/0!</v>
          </cell>
          <cell r="M847">
            <v>0</v>
          </cell>
          <cell r="N847">
            <v>0</v>
          </cell>
          <cell r="O847">
            <v>0</v>
          </cell>
        </row>
        <row r="848">
          <cell r="D848" t="str">
            <v xml:space="preserve"> </v>
          </cell>
          <cell r="E848" t="str">
            <v xml:space="preserve"> </v>
          </cell>
          <cell r="F848" t="str">
            <v xml:space="preserve"> </v>
          </cell>
          <cell r="G848" t="str">
            <v xml:space="preserve"> </v>
          </cell>
          <cell r="H848" t="str">
            <v xml:space="preserve"> </v>
          </cell>
          <cell r="I848" t="str">
            <v xml:space="preserve"> </v>
          </cell>
          <cell r="J848" t="str">
            <v xml:space="preserve"> </v>
          </cell>
          <cell r="K848" t="str">
            <v xml:space="preserve"> </v>
          </cell>
          <cell r="L848" t="str">
            <v xml:space="preserve"> </v>
          </cell>
          <cell r="M848" t="str">
            <v xml:space="preserve"> </v>
          </cell>
          <cell r="N848" t="str">
            <v xml:space="preserve"> </v>
          </cell>
          <cell r="O848" t="str">
            <v xml:space="preserve"> </v>
          </cell>
        </row>
        <row r="849">
          <cell r="D849">
            <v>0</v>
          </cell>
          <cell r="E849" t="e">
            <v>#DIV/0!</v>
          </cell>
          <cell r="F849">
            <v>0</v>
          </cell>
          <cell r="G849">
            <v>0</v>
          </cell>
          <cell r="H849" t="e">
            <v>#DIV/0!</v>
          </cell>
          <cell r="I849">
            <v>0</v>
          </cell>
          <cell r="J849" t="e">
            <v>#DIV/0!</v>
          </cell>
          <cell r="K849" t="e">
            <v>#DIV/0!</v>
          </cell>
          <cell r="L849" t="e">
            <v>#DIV/0!</v>
          </cell>
          <cell r="M849">
            <v>0</v>
          </cell>
          <cell r="N849">
            <v>0</v>
          </cell>
          <cell r="O849">
            <v>0</v>
          </cell>
        </row>
        <row r="850">
          <cell r="D850" t="str">
            <v xml:space="preserve"> </v>
          </cell>
          <cell r="E850" t="str">
            <v xml:space="preserve"> </v>
          </cell>
          <cell r="F850" t="str">
            <v xml:space="preserve"> </v>
          </cell>
          <cell r="G850" t="str">
            <v xml:space="preserve"> </v>
          </cell>
          <cell r="H850" t="str">
            <v xml:space="preserve"> </v>
          </cell>
          <cell r="I850" t="str">
            <v xml:space="preserve"> </v>
          </cell>
          <cell r="J850" t="str">
            <v xml:space="preserve"> </v>
          </cell>
          <cell r="K850" t="str">
            <v xml:space="preserve"> </v>
          </cell>
          <cell r="L850" t="str">
            <v xml:space="preserve"> </v>
          </cell>
          <cell r="M850" t="str">
            <v xml:space="preserve"> </v>
          </cell>
          <cell r="N850" t="str">
            <v xml:space="preserve"> </v>
          </cell>
          <cell r="O850" t="str">
            <v xml:space="preserve"> </v>
          </cell>
        </row>
        <row r="851">
          <cell r="D851">
            <v>0</v>
          </cell>
          <cell r="E851" t="e">
            <v>#DIV/0!</v>
          </cell>
          <cell r="F851">
            <v>0</v>
          </cell>
          <cell r="G851">
            <v>0</v>
          </cell>
          <cell r="H851" t="e">
            <v>#DIV/0!</v>
          </cell>
          <cell r="I851">
            <v>0</v>
          </cell>
          <cell r="J851" t="e">
            <v>#DIV/0!</v>
          </cell>
          <cell r="K851" t="e">
            <v>#DIV/0!</v>
          </cell>
          <cell r="L851" t="e">
            <v>#DIV/0!</v>
          </cell>
          <cell r="M851">
            <v>0</v>
          </cell>
          <cell r="N851">
            <v>0</v>
          </cell>
          <cell r="O851">
            <v>0</v>
          </cell>
        </row>
        <row r="852">
          <cell r="D852" t="str">
            <v xml:space="preserve"> </v>
          </cell>
          <cell r="E852" t="str">
            <v xml:space="preserve"> </v>
          </cell>
          <cell r="F852" t="str">
            <v xml:space="preserve"> </v>
          </cell>
          <cell r="G852" t="str">
            <v xml:space="preserve"> </v>
          </cell>
          <cell r="H852" t="str">
            <v xml:space="preserve"> </v>
          </cell>
          <cell r="I852" t="str">
            <v xml:space="preserve"> </v>
          </cell>
          <cell r="J852" t="str">
            <v xml:space="preserve"> </v>
          </cell>
          <cell r="K852" t="str">
            <v xml:space="preserve"> </v>
          </cell>
          <cell r="L852" t="str">
            <v xml:space="preserve"> </v>
          </cell>
          <cell r="M852" t="str">
            <v xml:space="preserve"> </v>
          </cell>
          <cell r="N852" t="str">
            <v xml:space="preserve"> </v>
          </cell>
          <cell r="O852" t="str">
            <v xml:space="preserve"> </v>
          </cell>
        </row>
        <row r="853">
          <cell r="D853">
            <v>0</v>
          </cell>
          <cell r="E853" t="e">
            <v>#DIV/0!</v>
          </cell>
          <cell r="F853">
            <v>0</v>
          </cell>
          <cell r="G853">
            <v>0</v>
          </cell>
          <cell r="H853" t="e">
            <v>#DIV/0!</v>
          </cell>
          <cell r="I853">
            <v>0</v>
          </cell>
          <cell r="J853" t="e">
            <v>#DIV/0!</v>
          </cell>
          <cell r="K853" t="e">
            <v>#DIV/0!</v>
          </cell>
          <cell r="L853" t="e">
            <v>#DIV/0!</v>
          </cell>
          <cell r="M853">
            <v>0</v>
          </cell>
          <cell r="N853">
            <v>0</v>
          </cell>
          <cell r="O853">
            <v>0</v>
          </cell>
        </row>
        <row r="854">
          <cell r="D854" t="str">
            <v xml:space="preserve"> </v>
          </cell>
          <cell r="E854" t="str">
            <v xml:space="preserve"> </v>
          </cell>
          <cell r="F854" t="str">
            <v xml:space="preserve"> </v>
          </cell>
          <cell r="G854" t="str">
            <v xml:space="preserve"> </v>
          </cell>
          <cell r="H854" t="str">
            <v xml:space="preserve"> </v>
          </cell>
          <cell r="I854" t="str">
            <v xml:space="preserve"> </v>
          </cell>
          <cell r="J854" t="str">
            <v xml:space="preserve"> </v>
          </cell>
          <cell r="K854" t="str">
            <v xml:space="preserve"> </v>
          </cell>
          <cell r="L854" t="str">
            <v xml:space="preserve"> </v>
          </cell>
          <cell r="M854" t="str">
            <v xml:space="preserve"> </v>
          </cell>
          <cell r="N854" t="str">
            <v xml:space="preserve"> </v>
          </cell>
          <cell r="O854" t="str">
            <v xml:space="preserve"> </v>
          </cell>
        </row>
        <row r="855">
          <cell r="D855">
            <v>0</v>
          </cell>
          <cell r="E855" t="e">
            <v>#DIV/0!</v>
          </cell>
          <cell r="F855">
            <v>0</v>
          </cell>
          <cell r="G855">
            <v>0</v>
          </cell>
          <cell r="H855" t="e">
            <v>#DIV/0!</v>
          </cell>
          <cell r="I855">
            <v>0</v>
          </cell>
          <cell r="J855" t="e">
            <v>#DIV/0!</v>
          </cell>
          <cell r="K855" t="e">
            <v>#DIV/0!</v>
          </cell>
          <cell r="L855" t="e">
            <v>#DIV/0!</v>
          </cell>
          <cell r="M855">
            <v>0</v>
          </cell>
          <cell r="N855">
            <v>0</v>
          </cell>
          <cell r="O855">
            <v>0</v>
          </cell>
        </row>
        <row r="856">
          <cell r="D856" t="str">
            <v xml:space="preserve"> </v>
          </cell>
          <cell r="E856" t="str">
            <v xml:space="preserve"> </v>
          </cell>
          <cell r="F856" t="str">
            <v xml:space="preserve"> </v>
          </cell>
          <cell r="G856" t="str">
            <v xml:space="preserve"> </v>
          </cell>
          <cell r="H856" t="str">
            <v xml:space="preserve"> </v>
          </cell>
          <cell r="I856" t="str">
            <v xml:space="preserve"> </v>
          </cell>
          <cell r="J856" t="str">
            <v xml:space="preserve"> </v>
          </cell>
          <cell r="K856" t="str">
            <v xml:space="preserve"> </v>
          </cell>
          <cell r="L856" t="str">
            <v xml:space="preserve"> </v>
          </cell>
          <cell r="M856" t="str">
            <v xml:space="preserve"> </v>
          </cell>
          <cell r="N856" t="str">
            <v xml:space="preserve"> </v>
          </cell>
          <cell r="O856" t="str">
            <v xml:space="preserve"> </v>
          </cell>
        </row>
        <row r="857">
          <cell r="D857">
            <v>0</v>
          </cell>
          <cell r="E857" t="e">
            <v>#DIV/0!</v>
          </cell>
          <cell r="F857">
            <v>0</v>
          </cell>
          <cell r="G857">
            <v>0</v>
          </cell>
          <cell r="H857" t="e">
            <v>#DIV/0!</v>
          </cell>
          <cell r="I857">
            <v>0</v>
          </cell>
          <cell r="J857" t="e">
            <v>#DIV/0!</v>
          </cell>
          <cell r="K857" t="e">
            <v>#DIV/0!</v>
          </cell>
          <cell r="L857" t="e">
            <v>#DIV/0!</v>
          </cell>
          <cell r="M857">
            <v>0</v>
          </cell>
          <cell r="N857">
            <v>0</v>
          </cell>
          <cell r="O857">
            <v>0</v>
          </cell>
        </row>
        <row r="858">
          <cell r="D858" t="str">
            <v xml:space="preserve"> </v>
          </cell>
          <cell r="E858" t="str">
            <v xml:space="preserve"> </v>
          </cell>
          <cell r="F858" t="str">
            <v xml:space="preserve"> </v>
          </cell>
          <cell r="G858" t="str">
            <v xml:space="preserve"> </v>
          </cell>
          <cell r="H858" t="str">
            <v xml:space="preserve"> </v>
          </cell>
          <cell r="I858" t="str">
            <v xml:space="preserve"> </v>
          </cell>
          <cell r="J858" t="str">
            <v xml:space="preserve"> </v>
          </cell>
          <cell r="K858" t="str">
            <v xml:space="preserve"> </v>
          </cell>
          <cell r="L858" t="str">
            <v xml:space="preserve"> </v>
          </cell>
          <cell r="M858" t="str">
            <v xml:space="preserve"> </v>
          </cell>
          <cell r="N858" t="str">
            <v xml:space="preserve"> </v>
          </cell>
          <cell r="O858" t="str">
            <v xml:space="preserve"> </v>
          </cell>
        </row>
        <row r="859">
          <cell r="D859">
            <v>350000</v>
          </cell>
          <cell r="E859" t="e">
            <v>#REF!</v>
          </cell>
          <cell r="F859" t="e">
            <v>#REF!</v>
          </cell>
          <cell r="G859">
            <v>-1323.2876712328766</v>
          </cell>
          <cell r="H859" t="e">
            <v>#REF!</v>
          </cell>
          <cell r="I859" t="e">
            <v>#REF!</v>
          </cell>
          <cell r="J859" t="e">
            <v>#REF!</v>
          </cell>
          <cell r="K859" t="e">
            <v>#REF!</v>
          </cell>
          <cell r="L859" t="e">
            <v>#REF!</v>
          </cell>
          <cell r="M859" t="e">
            <v>#REF!</v>
          </cell>
          <cell r="N859" t="e">
            <v>#REF!</v>
          </cell>
          <cell r="O859" t="e">
            <v>#REF!</v>
          </cell>
        </row>
        <row r="860">
          <cell r="D860" t="str">
            <v xml:space="preserve"> </v>
          </cell>
          <cell r="E860" t="str">
            <v xml:space="preserve"> </v>
          </cell>
          <cell r="F860" t="str">
            <v xml:space="preserve"> </v>
          </cell>
          <cell r="G860" t="str">
            <v xml:space="preserve"> </v>
          </cell>
          <cell r="H860" t="str">
            <v xml:space="preserve"> </v>
          </cell>
          <cell r="I860" t="str">
            <v xml:space="preserve"> </v>
          </cell>
          <cell r="J860" t="str">
            <v xml:space="preserve"> </v>
          </cell>
          <cell r="K860" t="str">
            <v xml:space="preserve"> </v>
          </cell>
          <cell r="L860" t="str">
            <v xml:space="preserve"> </v>
          </cell>
          <cell r="M860" t="str">
            <v xml:space="preserve"> </v>
          </cell>
          <cell r="N860" t="str">
            <v xml:space="preserve"> </v>
          </cell>
          <cell r="O860" t="str">
            <v xml:space="preserve"> </v>
          </cell>
        </row>
        <row r="861">
          <cell r="D861">
            <v>350000</v>
          </cell>
          <cell r="E861" t="e">
            <v>#REF!</v>
          </cell>
          <cell r="F861" t="e">
            <v>#REF!</v>
          </cell>
          <cell r="G861">
            <v>-1323.2876712328766</v>
          </cell>
          <cell r="H861" t="e">
            <v>#REF!</v>
          </cell>
          <cell r="I861" t="e">
            <v>#REF!</v>
          </cell>
          <cell r="J861" t="e">
            <v>#REF!</v>
          </cell>
          <cell r="K861" t="e">
            <v>#REF!</v>
          </cell>
          <cell r="L861" t="e">
            <v>#REF!</v>
          </cell>
          <cell r="M861" t="e">
            <v>#REF!</v>
          </cell>
          <cell r="N861" t="e">
            <v>#REF!</v>
          </cell>
          <cell r="O861" t="e">
            <v>#REF!</v>
          </cell>
        </row>
        <row r="862">
          <cell r="D862" t="str">
            <v xml:space="preserve"> </v>
          </cell>
          <cell r="E862" t="str">
            <v xml:space="preserve"> </v>
          </cell>
          <cell r="F862" t="str">
            <v xml:space="preserve"> </v>
          </cell>
          <cell r="G862" t="str">
            <v xml:space="preserve"> </v>
          </cell>
          <cell r="H862" t="str">
            <v xml:space="preserve"> </v>
          </cell>
          <cell r="I862" t="str">
            <v xml:space="preserve"> </v>
          </cell>
          <cell r="J862" t="str">
            <v xml:space="preserve"> </v>
          </cell>
          <cell r="K862" t="str">
            <v xml:space="preserve"> </v>
          </cell>
          <cell r="L862" t="str">
            <v xml:space="preserve"> </v>
          </cell>
          <cell r="M862" t="str">
            <v xml:space="preserve"> </v>
          </cell>
          <cell r="N862" t="str">
            <v xml:space="preserve"> </v>
          </cell>
          <cell r="O862" t="str">
            <v xml:space="preserve"> </v>
          </cell>
        </row>
        <row r="863">
          <cell r="D863">
            <v>100000</v>
          </cell>
          <cell r="E863" t="e">
            <v>#REF!</v>
          </cell>
          <cell r="F863" t="e">
            <v>#REF!</v>
          </cell>
          <cell r="G863">
            <v>-378.08219178082192</v>
          </cell>
          <cell r="H863" t="e">
            <v>#REF!</v>
          </cell>
          <cell r="I863" t="e">
            <v>#REF!</v>
          </cell>
          <cell r="J863" t="e">
            <v>#REF!</v>
          </cell>
          <cell r="K863" t="e">
            <v>#REF!</v>
          </cell>
          <cell r="L863" t="e">
            <v>#REF!</v>
          </cell>
          <cell r="M863" t="e">
            <v>#REF!</v>
          </cell>
          <cell r="N863" t="e">
            <v>#REF!</v>
          </cell>
          <cell r="O863" t="e">
            <v>#REF!</v>
          </cell>
        </row>
        <row r="864">
          <cell r="D864" t="str">
            <v xml:space="preserve"> </v>
          </cell>
          <cell r="E864" t="str">
            <v xml:space="preserve"> </v>
          </cell>
          <cell r="F864" t="str">
            <v xml:space="preserve"> </v>
          </cell>
          <cell r="G864" t="str">
            <v xml:space="preserve"> </v>
          </cell>
          <cell r="H864" t="str">
            <v xml:space="preserve"> </v>
          </cell>
          <cell r="I864" t="str">
            <v xml:space="preserve"> </v>
          </cell>
          <cell r="J864" t="str">
            <v xml:space="preserve"> </v>
          </cell>
          <cell r="K864" t="str">
            <v xml:space="preserve"> </v>
          </cell>
          <cell r="L864" t="str">
            <v xml:space="preserve"> </v>
          </cell>
          <cell r="M864" t="str">
            <v xml:space="preserve"> </v>
          </cell>
          <cell r="N864" t="str">
            <v xml:space="preserve"> </v>
          </cell>
          <cell r="O864" t="str">
            <v xml:space="preserve"> </v>
          </cell>
        </row>
        <row r="865">
          <cell r="D865">
            <v>2000000</v>
          </cell>
          <cell r="E865" t="e">
            <v>#REF!</v>
          </cell>
          <cell r="F865" t="e">
            <v>#REF!</v>
          </cell>
          <cell r="G865">
            <v>-7561.6438356164381</v>
          </cell>
          <cell r="H865" t="e">
            <v>#REF!</v>
          </cell>
          <cell r="I865" t="e">
            <v>#REF!</v>
          </cell>
          <cell r="J865" t="e">
            <v>#REF!</v>
          </cell>
          <cell r="K865" t="e">
            <v>#REF!</v>
          </cell>
          <cell r="L865" t="e">
            <v>#REF!</v>
          </cell>
          <cell r="M865" t="e">
            <v>#REF!</v>
          </cell>
          <cell r="N865" t="e">
            <v>#REF!</v>
          </cell>
          <cell r="O865" t="e">
            <v>#REF!</v>
          </cell>
        </row>
        <row r="866">
          <cell r="D866" t="str">
            <v xml:space="preserve"> </v>
          </cell>
          <cell r="E866" t="str">
            <v xml:space="preserve"> </v>
          </cell>
          <cell r="F866" t="str">
            <v xml:space="preserve"> </v>
          </cell>
          <cell r="G866" t="str">
            <v xml:space="preserve"> </v>
          </cell>
          <cell r="H866" t="str">
            <v xml:space="preserve"> </v>
          </cell>
          <cell r="I866" t="str">
            <v xml:space="preserve"> </v>
          </cell>
          <cell r="J866" t="str">
            <v xml:space="preserve"> </v>
          </cell>
          <cell r="K866" t="str">
            <v xml:space="preserve"> </v>
          </cell>
          <cell r="L866" t="str">
            <v xml:space="preserve"> </v>
          </cell>
          <cell r="M866" t="str">
            <v xml:space="preserve"> </v>
          </cell>
          <cell r="N866" t="str">
            <v xml:space="preserve"> </v>
          </cell>
          <cell r="O866" t="str">
            <v xml:space="preserve"> </v>
          </cell>
        </row>
        <row r="867">
          <cell r="D867">
            <v>400000</v>
          </cell>
          <cell r="E867" t="e">
            <v>#REF!</v>
          </cell>
          <cell r="F867" t="e">
            <v>#REF!</v>
          </cell>
          <cell r="G867">
            <v>-1512.3287671232877</v>
          </cell>
          <cell r="H867" t="e">
            <v>#REF!</v>
          </cell>
          <cell r="I867" t="e">
            <v>#REF!</v>
          </cell>
          <cell r="J867" t="e">
            <v>#REF!</v>
          </cell>
          <cell r="K867" t="e">
            <v>#REF!</v>
          </cell>
          <cell r="L867" t="e">
            <v>#REF!</v>
          </cell>
          <cell r="M867" t="e">
            <v>#REF!</v>
          </cell>
          <cell r="N867" t="e">
            <v>#REF!</v>
          </cell>
          <cell r="O867" t="e">
            <v>#REF!</v>
          </cell>
        </row>
        <row r="868">
          <cell r="D868" t="str">
            <v xml:space="preserve"> </v>
          </cell>
          <cell r="E868" t="str">
            <v xml:space="preserve"> </v>
          </cell>
          <cell r="F868" t="str">
            <v xml:space="preserve"> </v>
          </cell>
          <cell r="G868" t="str">
            <v xml:space="preserve"> </v>
          </cell>
          <cell r="H868" t="str">
            <v xml:space="preserve"> </v>
          </cell>
          <cell r="I868" t="str">
            <v xml:space="preserve"> </v>
          </cell>
          <cell r="J868" t="str">
            <v xml:space="preserve"> </v>
          </cell>
          <cell r="K868" t="str">
            <v xml:space="preserve"> </v>
          </cell>
          <cell r="L868" t="str">
            <v xml:space="preserve"> </v>
          </cell>
          <cell r="M868" t="str">
            <v xml:space="preserve"> </v>
          </cell>
          <cell r="N868" t="str">
            <v xml:space="preserve"> </v>
          </cell>
          <cell r="O868" t="str">
            <v xml:space="preserve"> </v>
          </cell>
        </row>
        <row r="869">
          <cell r="D869">
            <v>1000000</v>
          </cell>
          <cell r="E869" t="e">
            <v>#DIV/0!</v>
          </cell>
          <cell r="F869">
            <v>0</v>
          </cell>
          <cell r="G869">
            <v>-3780.821917808219</v>
          </cell>
          <cell r="H869" t="e">
            <v>#DIV/0!</v>
          </cell>
          <cell r="I869" t="e">
            <v>#REF!</v>
          </cell>
          <cell r="J869" t="e">
            <v>#DIV/0!</v>
          </cell>
          <cell r="K869" t="e">
            <v>#DIV/0!</v>
          </cell>
          <cell r="L869" t="e">
            <v>#DIV/0!</v>
          </cell>
          <cell r="M869" t="e">
            <v>#DIV/0!</v>
          </cell>
          <cell r="N869" t="e">
            <v>#DIV/0!</v>
          </cell>
          <cell r="O869" t="e">
            <v>#DIV/0!</v>
          </cell>
        </row>
        <row r="870">
          <cell r="D870" t="str">
            <v xml:space="preserve"> </v>
          </cell>
          <cell r="E870" t="str">
            <v xml:space="preserve"> </v>
          </cell>
          <cell r="F870" t="str">
            <v xml:space="preserve"> </v>
          </cell>
          <cell r="G870" t="str">
            <v xml:space="preserve"> </v>
          </cell>
          <cell r="H870" t="str">
            <v xml:space="preserve"> </v>
          </cell>
          <cell r="I870" t="str">
            <v xml:space="preserve"> </v>
          </cell>
          <cell r="J870" t="str">
            <v xml:space="preserve"> </v>
          </cell>
          <cell r="K870" t="str">
            <v xml:space="preserve"> </v>
          </cell>
          <cell r="L870" t="str">
            <v xml:space="preserve"> </v>
          </cell>
          <cell r="M870" t="str">
            <v xml:space="preserve"> </v>
          </cell>
          <cell r="N870" t="str">
            <v xml:space="preserve"> </v>
          </cell>
          <cell r="O870" t="str">
            <v xml:space="preserve"> </v>
          </cell>
        </row>
        <row r="871">
          <cell r="D871">
            <v>548528</v>
          </cell>
          <cell r="E871" t="e">
            <v>#DIV/0!</v>
          </cell>
          <cell r="F871">
            <v>0</v>
          </cell>
          <cell r="G871">
            <v>-2073.8866849315068</v>
          </cell>
          <cell r="H871" t="e">
            <v>#DIV/0!</v>
          </cell>
          <cell r="I871" t="e">
            <v>#REF!</v>
          </cell>
          <cell r="J871" t="e">
            <v>#DIV/0!</v>
          </cell>
          <cell r="K871" t="e">
            <v>#DIV/0!</v>
          </cell>
          <cell r="L871" t="e">
            <v>#DIV/0!</v>
          </cell>
          <cell r="M871" t="e">
            <v>#DIV/0!</v>
          </cell>
          <cell r="N871" t="e">
            <v>#DIV/0!</v>
          </cell>
          <cell r="O871" t="e">
            <v>#DIV/0!</v>
          </cell>
        </row>
        <row r="872">
          <cell r="D872" t="str">
            <v xml:space="preserve"> </v>
          </cell>
          <cell r="E872" t="str">
            <v xml:space="preserve"> </v>
          </cell>
          <cell r="F872" t="str">
            <v xml:space="preserve"> </v>
          </cell>
          <cell r="G872" t="str">
            <v xml:space="preserve"> </v>
          </cell>
          <cell r="H872" t="str">
            <v xml:space="preserve"> </v>
          </cell>
          <cell r="I872" t="str">
            <v xml:space="preserve"> </v>
          </cell>
          <cell r="J872" t="str">
            <v xml:space="preserve"> </v>
          </cell>
          <cell r="K872" t="str">
            <v xml:space="preserve"> </v>
          </cell>
          <cell r="L872" t="str">
            <v xml:space="preserve"> </v>
          </cell>
          <cell r="M872" t="str">
            <v xml:space="preserve"> </v>
          </cell>
          <cell r="N872" t="str">
            <v xml:space="preserve"> </v>
          </cell>
          <cell r="O872" t="str">
            <v xml:space="preserve"> </v>
          </cell>
        </row>
        <row r="873">
          <cell r="D873">
            <v>5000000</v>
          </cell>
          <cell r="E873" t="e">
            <v>#DIV/0!</v>
          </cell>
          <cell r="F873">
            <v>0</v>
          </cell>
          <cell r="G873">
            <v>-18904.109589041094</v>
          </cell>
          <cell r="H873" t="e">
            <v>#DIV/0!</v>
          </cell>
          <cell r="I873" t="e">
            <v>#REF!</v>
          </cell>
          <cell r="J873" t="e">
            <v>#DIV/0!</v>
          </cell>
          <cell r="K873" t="e">
            <v>#DIV/0!</v>
          </cell>
          <cell r="L873" t="e">
            <v>#DIV/0!</v>
          </cell>
          <cell r="M873" t="e">
            <v>#DIV/0!</v>
          </cell>
          <cell r="N873" t="e">
            <v>#DIV/0!</v>
          </cell>
          <cell r="O873" t="e">
            <v>#DIV/0!</v>
          </cell>
        </row>
        <row r="874">
          <cell r="D874" t="str">
            <v xml:space="preserve"> </v>
          </cell>
          <cell r="E874" t="str">
            <v xml:space="preserve"> </v>
          </cell>
          <cell r="F874" t="str">
            <v xml:space="preserve"> </v>
          </cell>
          <cell r="G874" t="str">
            <v xml:space="preserve"> </v>
          </cell>
          <cell r="H874" t="str">
            <v xml:space="preserve"> </v>
          </cell>
          <cell r="I874" t="str">
            <v xml:space="preserve"> </v>
          </cell>
          <cell r="J874" t="str">
            <v xml:space="preserve"> </v>
          </cell>
          <cell r="K874" t="str">
            <v xml:space="preserve"> </v>
          </cell>
          <cell r="L874" t="str">
            <v xml:space="preserve"> </v>
          </cell>
          <cell r="M874" t="str">
            <v xml:space="preserve"> </v>
          </cell>
          <cell r="N874" t="str">
            <v xml:space="preserve"> </v>
          </cell>
          <cell r="O874" t="str">
            <v xml:space="preserve"> </v>
          </cell>
        </row>
        <row r="875">
          <cell r="D875">
            <v>1000000</v>
          </cell>
          <cell r="E875" t="e">
            <v>#DIV/0!</v>
          </cell>
          <cell r="F875">
            <v>0</v>
          </cell>
          <cell r="G875">
            <v>-3780.821917808219</v>
          </cell>
          <cell r="H875" t="e">
            <v>#DIV/0!</v>
          </cell>
          <cell r="I875" t="e">
            <v>#REF!</v>
          </cell>
          <cell r="J875" t="e">
            <v>#DIV/0!</v>
          </cell>
          <cell r="K875" t="e">
            <v>#DIV/0!</v>
          </cell>
          <cell r="L875" t="e">
            <v>#DIV/0!</v>
          </cell>
          <cell r="M875" t="e">
            <v>#DIV/0!</v>
          </cell>
          <cell r="N875" t="e">
            <v>#DIV/0!</v>
          </cell>
          <cell r="O875" t="e">
            <v>#DIV/0!</v>
          </cell>
        </row>
        <row r="876">
          <cell r="D876" t="str">
            <v xml:space="preserve"> </v>
          </cell>
          <cell r="E876" t="str">
            <v xml:space="preserve"> </v>
          </cell>
          <cell r="F876" t="str">
            <v xml:space="preserve"> </v>
          </cell>
          <cell r="G876" t="str">
            <v xml:space="preserve"> </v>
          </cell>
          <cell r="H876" t="str">
            <v xml:space="preserve"> </v>
          </cell>
          <cell r="I876" t="str">
            <v xml:space="preserve"> </v>
          </cell>
          <cell r="J876" t="str">
            <v xml:space="preserve"> </v>
          </cell>
          <cell r="K876" t="str">
            <v xml:space="preserve"> </v>
          </cell>
          <cell r="L876" t="str">
            <v xml:space="preserve"> </v>
          </cell>
          <cell r="M876" t="str">
            <v xml:space="preserve"> </v>
          </cell>
          <cell r="N876" t="str">
            <v xml:space="preserve"> </v>
          </cell>
          <cell r="O876" t="str">
            <v xml:space="preserve"> </v>
          </cell>
        </row>
        <row r="877">
          <cell r="D877">
            <v>500000</v>
          </cell>
          <cell r="E877" t="e">
            <v>#DIV/0!</v>
          </cell>
          <cell r="F877">
            <v>0</v>
          </cell>
          <cell r="G877">
            <v>-1890.4109589041095</v>
          </cell>
          <cell r="H877" t="e">
            <v>#DIV/0!</v>
          </cell>
          <cell r="I877">
            <v>-1890.4109589041095</v>
          </cell>
          <cell r="J877" t="e">
            <v>#DIV/0!</v>
          </cell>
          <cell r="K877" t="e">
            <v>#DIV/0!</v>
          </cell>
          <cell r="L877" t="e">
            <v>#DIV/0!</v>
          </cell>
          <cell r="M877" t="e">
            <v>#DIV/0!</v>
          </cell>
          <cell r="N877" t="e">
            <v>#DIV/0!</v>
          </cell>
          <cell r="O877" t="e">
            <v>#DIV/0!</v>
          </cell>
        </row>
        <row r="878">
          <cell r="D878" t="str">
            <v xml:space="preserve"> </v>
          </cell>
          <cell r="E878" t="str">
            <v xml:space="preserve"> </v>
          </cell>
          <cell r="F878" t="str">
            <v xml:space="preserve"> </v>
          </cell>
          <cell r="G878" t="str">
            <v xml:space="preserve"> </v>
          </cell>
          <cell r="H878" t="str">
            <v xml:space="preserve"> </v>
          </cell>
          <cell r="I878" t="str">
            <v xml:space="preserve"> </v>
          </cell>
          <cell r="J878" t="str">
            <v xml:space="preserve"> </v>
          </cell>
          <cell r="K878" t="str">
            <v xml:space="preserve"> </v>
          </cell>
          <cell r="L878" t="str">
            <v xml:space="preserve"> </v>
          </cell>
          <cell r="M878" t="str">
            <v xml:space="preserve"> </v>
          </cell>
          <cell r="N878" t="str">
            <v xml:space="preserve"> </v>
          </cell>
          <cell r="O878" t="str">
            <v xml:space="preserve"> </v>
          </cell>
        </row>
        <row r="879">
          <cell r="D879">
            <v>800000</v>
          </cell>
          <cell r="E879" t="e">
            <v>#DIV/0!</v>
          </cell>
          <cell r="F879">
            <v>0</v>
          </cell>
          <cell r="G879">
            <v>-3024.6575342465753</v>
          </cell>
          <cell r="H879" t="e">
            <v>#DIV/0!</v>
          </cell>
          <cell r="I879">
            <v>-3024.6575342465753</v>
          </cell>
          <cell r="J879" t="e">
            <v>#DIV/0!</v>
          </cell>
          <cell r="K879" t="e">
            <v>#DIV/0!</v>
          </cell>
          <cell r="L879" t="e">
            <v>#DIV/0!</v>
          </cell>
          <cell r="M879" t="e">
            <v>#DIV/0!</v>
          </cell>
          <cell r="N879" t="e">
            <v>#DIV/0!</v>
          </cell>
          <cell r="O879" t="e">
            <v>#DIV/0!</v>
          </cell>
        </row>
        <row r="880">
          <cell r="D880" t="str">
            <v xml:space="preserve"> </v>
          </cell>
          <cell r="E880" t="str">
            <v xml:space="preserve"> </v>
          </cell>
          <cell r="F880" t="str">
            <v xml:space="preserve"> </v>
          </cell>
          <cell r="G880" t="str">
            <v xml:space="preserve"> </v>
          </cell>
          <cell r="H880" t="str">
            <v xml:space="preserve"> </v>
          </cell>
          <cell r="I880" t="str">
            <v xml:space="preserve"> </v>
          </cell>
          <cell r="J880" t="str">
            <v xml:space="preserve"> </v>
          </cell>
          <cell r="K880" t="str">
            <v xml:space="preserve"> </v>
          </cell>
          <cell r="L880" t="str">
            <v xml:space="preserve"> </v>
          </cell>
          <cell r="M880" t="str">
            <v xml:space="preserve"> </v>
          </cell>
          <cell r="N880" t="str">
            <v xml:space="preserve"> </v>
          </cell>
          <cell r="O880" t="str">
            <v xml:space="preserve"> </v>
          </cell>
        </row>
        <row r="881">
          <cell r="D881">
            <v>878000</v>
          </cell>
          <cell r="E881" t="e">
            <v>#DIV/0!</v>
          </cell>
          <cell r="F881">
            <v>0</v>
          </cell>
          <cell r="G881">
            <v>-3319.5616438356165</v>
          </cell>
          <cell r="H881" t="e">
            <v>#DIV/0!</v>
          </cell>
          <cell r="I881">
            <v>-3319.5616438356165</v>
          </cell>
          <cell r="J881" t="e">
            <v>#DIV/0!</v>
          </cell>
          <cell r="K881" t="e">
            <v>#DIV/0!</v>
          </cell>
          <cell r="L881" t="e">
            <v>#DIV/0!</v>
          </cell>
          <cell r="M881" t="e">
            <v>#DIV/0!</v>
          </cell>
          <cell r="N881" t="e">
            <v>#DIV/0!</v>
          </cell>
          <cell r="O881" t="e">
            <v>#DIV/0!</v>
          </cell>
        </row>
        <row r="882">
          <cell r="D882" t="str">
            <v xml:space="preserve"> </v>
          </cell>
          <cell r="E882" t="str">
            <v xml:space="preserve"> </v>
          </cell>
          <cell r="F882" t="str">
            <v xml:space="preserve"> </v>
          </cell>
          <cell r="G882" t="str">
            <v xml:space="preserve"> </v>
          </cell>
          <cell r="H882" t="str">
            <v xml:space="preserve"> </v>
          </cell>
          <cell r="I882" t="str">
            <v xml:space="preserve"> </v>
          </cell>
          <cell r="J882" t="str">
            <v xml:space="preserve"> </v>
          </cell>
          <cell r="K882" t="str">
            <v xml:space="preserve"> </v>
          </cell>
          <cell r="L882" t="str">
            <v xml:space="preserve"> </v>
          </cell>
          <cell r="M882" t="str">
            <v xml:space="preserve"> </v>
          </cell>
          <cell r="N882" t="str">
            <v xml:space="preserve"> </v>
          </cell>
          <cell r="O882" t="str">
            <v xml:space="preserve"> </v>
          </cell>
        </row>
        <row r="883">
          <cell r="D883">
            <v>500000</v>
          </cell>
          <cell r="E883" t="e">
            <v>#DIV/0!</v>
          </cell>
          <cell r="F883">
            <v>0</v>
          </cell>
          <cell r="G883">
            <v>-1890.4109589041095</v>
          </cell>
          <cell r="H883" t="e">
            <v>#DIV/0!</v>
          </cell>
          <cell r="I883">
            <v>-1890.4109589041095</v>
          </cell>
          <cell r="J883" t="e">
            <v>#DIV/0!</v>
          </cell>
          <cell r="K883" t="e">
            <v>#DIV/0!</v>
          </cell>
          <cell r="L883" t="e">
            <v>#DIV/0!</v>
          </cell>
          <cell r="M883" t="e">
            <v>#DIV/0!</v>
          </cell>
          <cell r="N883" t="e">
            <v>#DIV/0!</v>
          </cell>
          <cell r="O883" t="e">
            <v>#DIV/0!</v>
          </cell>
        </row>
        <row r="884">
          <cell r="D884" t="str">
            <v xml:space="preserve"> </v>
          </cell>
          <cell r="E884" t="str">
            <v xml:space="preserve"> </v>
          </cell>
          <cell r="F884" t="str">
            <v xml:space="preserve"> </v>
          </cell>
          <cell r="G884" t="str">
            <v xml:space="preserve"> </v>
          </cell>
          <cell r="H884" t="str">
            <v xml:space="preserve"> </v>
          </cell>
          <cell r="I884" t="str">
            <v xml:space="preserve"> </v>
          </cell>
          <cell r="J884" t="str">
            <v xml:space="preserve"> </v>
          </cell>
          <cell r="K884" t="str">
            <v xml:space="preserve"> </v>
          </cell>
          <cell r="L884" t="str">
            <v xml:space="preserve"> </v>
          </cell>
          <cell r="M884" t="str">
            <v xml:space="preserve"> </v>
          </cell>
          <cell r="N884" t="str">
            <v xml:space="preserve"> </v>
          </cell>
          <cell r="O884" t="str">
            <v xml:space="preserve"> </v>
          </cell>
        </row>
        <row r="885">
          <cell r="D885">
            <v>187309</v>
          </cell>
          <cell r="E885" t="e">
            <v>#DIV/0!</v>
          </cell>
          <cell r="F885">
            <v>0</v>
          </cell>
          <cell r="G885">
            <v>-708.18197260273973</v>
          </cell>
          <cell r="H885" t="e">
            <v>#DIV/0!</v>
          </cell>
          <cell r="I885">
            <v>-708.18197260273973</v>
          </cell>
          <cell r="J885" t="e">
            <v>#DIV/0!</v>
          </cell>
          <cell r="K885" t="e">
            <v>#DIV/0!</v>
          </cell>
          <cell r="L885" t="e">
            <v>#DIV/0!</v>
          </cell>
          <cell r="M885" t="e">
            <v>#DIV/0!</v>
          </cell>
          <cell r="N885" t="e">
            <v>#DIV/0!</v>
          </cell>
          <cell r="O885" t="e">
            <v>#DIV/0!</v>
          </cell>
        </row>
        <row r="886">
          <cell r="D886" t="str">
            <v xml:space="preserve"> </v>
          </cell>
          <cell r="E886" t="str">
            <v xml:space="preserve"> </v>
          </cell>
          <cell r="F886" t="str">
            <v xml:space="preserve"> </v>
          </cell>
          <cell r="G886" t="str">
            <v xml:space="preserve"> </v>
          </cell>
          <cell r="H886" t="str">
            <v xml:space="preserve"> </v>
          </cell>
          <cell r="I886" t="str">
            <v xml:space="preserve"> </v>
          </cell>
          <cell r="J886" t="str">
            <v xml:space="preserve"> </v>
          </cell>
          <cell r="K886" t="str">
            <v xml:space="preserve"> </v>
          </cell>
          <cell r="L886" t="str">
            <v xml:space="preserve"> </v>
          </cell>
          <cell r="M886" t="str">
            <v xml:space="preserve"> </v>
          </cell>
          <cell r="N886" t="str">
            <v xml:space="preserve"> </v>
          </cell>
          <cell r="O886" t="str">
            <v xml:space="preserve"> </v>
          </cell>
        </row>
        <row r="887">
          <cell r="D887">
            <v>2000000</v>
          </cell>
          <cell r="E887" t="e">
            <v>#DIV/0!</v>
          </cell>
          <cell r="F887">
            <v>0</v>
          </cell>
          <cell r="G887">
            <v>-7561.6438356164381</v>
          </cell>
          <cell r="H887" t="e">
            <v>#DIV/0!</v>
          </cell>
          <cell r="I887">
            <v>-7561.6438356164381</v>
          </cell>
          <cell r="J887" t="e">
            <v>#DIV/0!</v>
          </cell>
          <cell r="K887" t="e">
            <v>#DIV/0!</v>
          </cell>
          <cell r="L887" t="e">
            <v>#DIV/0!</v>
          </cell>
          <cell r="M887" t="e">
            <v>#DIV/0!</v>
          </cell>
          <cell r="N887" t="e">
            <v>#DIV/0!</v>
          </cell>
          <cell r="O887" t="e">
            <v>#DIV/0!</v>
          </cell>
        </row>
        <row r="888">
          <cell r="D888" t="str">
            <v xml:space="preserve"> </v>
          </cell>
          <cell r="E888" t="str">
            <v xml:space="preserve"> </v>
          </cell>
          <cell r="F888" t="str">
            <v xml:space="preserve"> </v>
          </cell>
          <cell r="G888" t="str">
            <v xml:space="preserve"> </v>
          </cell>
          <cell r="H888" t="str">
            <v xml:space="preserve"> </v>
          </cell>
          <cell r="I888" t="str">
            <v xml:space="preserve"> </v>
          </cell>
          <cell r="J888" t="str">
            <v xml:space="preserve"> </v>
          </cell>
          <cell r="K888" t="str">
            <v xml:space="preserve"> </v>
          </cell>
          <cell r="L888" t="str">
            <v xml:space="preserve"> </v>
          </cell>
          <cell r="M888" t="str">
            <v xml:space="preserve"> </v>
          </cell>
          <cell r="N888" t="str">
            <v xml:space="preserve"> </v>
          </cell>
          <cell r="O888" t="str">
            <v xml:space="preserve"> </v>
          </cell>
        </row>
        <row r="889">
          <cell r="D889">
            <v>15000000</v>
          </cell>
          <cell r="E889" t="e">
            <v>#DIV/0!</v>
          </cell>
          <cell r="F889">
            <v>0</v>
          </cell>
          <cell r="G889">
            <v>-37602.739726027394</v>
          </cell>
          <cell r="H889" t="e">
            <v>#DIV/0!</v>
          </cell>
          <cell r="I889">
            <v>-37602.739726027394</v>
          </cell>
          <cell r="J889" t="e">
            <v>#DIV/0!</v>
          </cell>
          <cell r="K889" t="e">
            <v>#DIV/0!</v>
          </cell>
          <cell r="L889" t="e">
            <v>#DIV/0!</v>
          </cell>
          <cell r="M889" t="e">
            <v>#DIV/0!</v>
          </cell>
          <cell r="N889" t="e">
            <v>#DIV/0!</v>
          </cell>
          <cell r="O889" t="e">
            <v>#DIV/0!</v>
          </cell>
        </row>
        <row r="890">
          <cell r="D890" t="str">
            <v xml:space="preserve"> </v>
          </cell>
          <cell r="E890" t="str">
            <v xml:space="preserve"> </v>
          </cell>
          <cell r="F890" t="str">
            <v xml:space="preserve"> </v>
          </cell>
          <cell r="G890" t="str">
            <v xml:space="preserve"> </v>
          </cell>
          <cell r="H890" t="str">
            <v xml:space="preserve"> </v>
          </cell>
          <cell r="I890" t="str">
            <v xml:space="preserve"> </v>
          </cell>
          <cell r="J890" t="str">
            <v xml:space="preserve"> </v>
          </cell>
          <cell r="K890" t="str">
            <v xml:space="preserve"> </v>
          </cell>
          <cell r="L890" t="str">
            <v xml:space="preserve"> </v>
          </cell>
          <cell r="M890" t="str">
            <v xml:space="preserve"> </v>
          </cell>
          <cell r="N890" t="str">
            <v xml:space="preserve"> </v>
          </cell>
          <cell r="O890" t="str">
            <v xml:space="preserve"> </v>
          </cell>
        </row>
        <row r="891">
          <cell r="D891">
            <v>250000</v>
          </cell>
          <cell r="E891" t="e">
            <v>#DIV/0!</v>
          </cell>
          <cell r="F891">
            <v>0</v>
          </cell>
          <cell r="G891">
            <v>-626.71232876712327</v>
          </cell>
          <cell r="H891" t="e">
            <v>#DIV/0!</v>
          </cell>
          <cell r="I891">
            <v>-626.71232876712327</v>
          </cell>
          <cell r="J891" t="e">
            <v>#DIV/0!</v>
          </cell>
          <cell r="K891" t="e">
            <v>#DIV/0!</v>
          </cell>
          <cell r="L891" t="e">
            <v>#DIV/0!</v>
          </cell>
          <cell r="M891" t="e">
            <v>#DIV/0!</v>
          </cell>
          <cell r="N891" t="e">
            <v>#DIV/0!</v>
          </cell>
          <cell r="O891" t="e">
            <v>#DIV/0!</v>
          </cell>
        </row>
        <row r="892">
          <cell r="D892" t="str">
            <v xml:space="preserve"> </v>
          </cell>
          <cell r="E892" t="str">
            <v xml:space="preserve"> </v>
          </cell>
          <cell r="F892" t="str">
            <v xml:space="preserve"> </v>
          </cell>
          <cell r="G892" t="str">
            <v xml:space="preserve"> </v>
          </cell>
          <cell r="H892" t="str">
            <v xml:space="preserve"> </v>
          </cell>
          <cell r="I892" t="str">
            <v xml:space="preserve"> </v>
          </cell>
          <cell r="J892" t="str">
            <v xml:space="preserve"> </v>
          </cell>
          <cell r="K892" t="str">
            <v xml:space="preserve"> </v>
          </cell>
          <cell r="L892" t="str">
            <v xml:space="preserve"> </v>
          </cell>
          <cell r="M892" t="str">
            <v xml:space="preserve"> </v>
          </cell>
          <cell r="N892" t="str">
            <v xml:space="preserve"> </v>
          </cell>
          <cell r="O892" t="str">
            <v xml:space="preserve"> </v>
          </cell>
        </row>
        <row r="893">
          <cell r="D893">
            <v>2000000</v>
          </cell>
          <cell r="E893" t="e">
            <v>#DIV/0!</v>
          </cell>
          <cell r="F893">
            <v>0</v>
          </cell>
          <cell r="G893">
            <v>-5013.6986301369861</v>
          </cell>
          <cell r="H893" t="e">
            <v>#DIV/0!</v>
          </cell>
          <cell r="I893">
            <v>-5013.6986301369861</v>
          </cell>
          <cell r="J893" t="e">
            <v>#DIV/0!</v>
          </cell>
          <cell r="K893" t="e">
            <v>#DIV/0!</v>
          </cell>
          <cell r="L893" t="e">
            <v>#DIV/0!</v>
          </cell>
          <cell r="M893" t="e">
            <v>#DIV/0!</v>
          </cell>
          <cell r="N893" t="e">
            <v>#DIV/0!</v>
          </cell>
          <cell r="O893" t="e">
            <v>#DIV/0!</v>
          </cell>
        </row>
        <row r="894">
          <cell r="D894" t="str">
            <v xml:space="preserve"> </v>
          </cell>
          <cell r="E894" t="str">
            <v xml:space="preserve"> </v>
          </cell>
          <cell r="F894" t="str">
            <v xml:space="preserve"> </v>
          </cell>
          <cell r="G894" t="str">
            <v xml:space="preserve"> </v>
          </cell>
          <cell r="H894" t="str">
            <v xml:space="preserve"> </v>
          </cell>
          <cell r="I894" t="str">
            <v xml:space="preserve"> </v>
          </cell>
          <cell r="J894" t="str">
            <v xml:space="preserve"> </v>
          </cell>
          <cell r="K894" t="str">
            <v xml:space="preserve"> </v>
          </cell>
          <cell r="L894" t="str">
            <v xml:space="preserve"> </v>
          </cell>
          <cell r="M894" t="str">
            <v xml:space="preserve"> </v>
          </cell>
          <cell r="N894" t="str">
            <v xml:space="preserve"> </v>
          </cell>
          <cell r="O894" t="str">
            <v xml:space="preserve"> </v>
          </cell>
        </row>
        <row r="895">
          <cell r="D895">
            <v>250000</v>
          </cell>
          <cell r="E895" t="e">
            <v>#DIV/0!</v>
          </cell>
          <cell r="F895">
            <v>0</v>
          </cell>
          <cell r="G895">
            <v>-626.71232876712327</v>
          </cell>
          <cell r="H895" t="e">
            <v>#DIV/0!</v>
          </cell>
          <cell r="I895">
            <v>-626.71232876712327</v>
          </cell>
          <cell r="J895" t="e">
            <v>#DIV/0!</v>
          </cell>
          <cell r="K895" t="e">
            <v>#DIV/0!</v>
          </cell>
          <cell r="L895" t="e">
            <v>#DIV/0!</v>
          </cell>
          <cell r="M895" t="e">
            <v>#DIV/0!</v>
          </cell>
          <cell r="N895" t="e">
            <v>#DIV/0!</v>
          </cell>
          <cell r="O895" t="e">
            <v>#DIV/0!</v>
          </cell>
        </row>
        <row r="896">
          <cell r="D896" t="str">
            <v xml:space="preserve"> </v>
          </cell>
          <cell r="E896" t="str">
            <v xml:space="preserve"> </v>
          </cell>
          <cell r="F896" t="str">
            <v xml:space="preserve"> </v>
          </cell>
          <cell r="G896" t="str">
            <v xml:space="preserve"> </v>
          </cell>
          <cell r="H896" t="str">
            <v xml:space="preserve"> </v>
          </cell>
          <cell r="I896" t="str">
            <v xml:space="preserve"> </v>
          </cell>
          <cell r="J896" t="str">
            <v xml:space="preserve"> </v>
          </cell>
          <cell r="K896" t="str">
            <v xml:space="preserve"> </v>
          </cell>
          <cell r="L896" t="str">
            <v xml:space="preserve"> </v>
          </cell>
          <cell r="M896" t="str">
            <v xml:space="preserve"> </v>
          </cell>
          <cell r="N896" t="str">
            <v xml:space="preserve"> </v>
          </cell>
          <cell r="O896" t="str">
            <v xml:space="preserve"> </v>
          </cell>
        </row>
        <row r="897">
          <cell r="D897">
            <v>2500000</v>
          </cell>
          <cell r="E897" t="e">
            <v>#DIV/0!</v>
          </cell>
          <cell r="F897">
            <v>0</v>
          </cell>
          <cell r="G897">
            <v>-6267.1232876712329</v>
          </cell>
          <cell r="H897" t="e">
            <v>#DIV/0!</v>
          </cell>
          <cell r="I897">
            <v>-6267.1232876712329</v>
          </cell>
          <cell r="J897" t="e">
            <v>#DIV/0!</v>
          </cell>
          <cell r="K897" t="e">
            <v>#DIV/0!</v>
          </cell>
          <cell r="L897" t="e">
            <v>#DIV/0!</v>
          </cell>
          <cell r="M897" t="e">
            <v>#DIV/0!</v>
          </cell>
          <cell r="N897" t="e">
            <v>#DIV/0!</v>
          </cell>
          <cell r="O897" t="e">
            <v>#DIV/0!</v>
          </cell>
        </row>
        <row r="898">
          <cell r="D898" t="str">
            <v xml:space="preserve"> </v>
          </cell>
          <cell r="E898" t="str">
            <v xml:space="preserve"> </v>
          </cell>
          <cell r="F898" t="str">
            <v xml:space="preserve"> </v>
          </cell>
          <cell r="G898" t="str">
            <v xml:space="preserve"> </v>
          </cell>
          <cell r="H898" t="str">
            <v xml:space="preserve"> </v>
          </cell>
          <cell r="I898" t="str">
            <v xml:space="preserve"> </v>
          </cell>
          <cell r="J898" t="str">
            <v xml:space="preserve"> </v>
          </cell>
          <cell r="K898" t="str">
            <v xml:space="preserve"> </v>
          </cell>
          <cell r="L898" t="str">
            <v xml:space="preserve"> </v>
          </cell>
          <cell r="M898" t="str">
            <v xml:space="preserve"> </v>
          </cell>
          <cell r="N898" t="str">
            <v xml:space="preserve"> </v>
          </cell>
          <cell r="O898" t="str">
            <v xml:space="preserve"> </v>
          </cell>
        </row>
        <row r="899">
          <cell r="D899">
            <v>6500000</v>
          </cell>
          <cell r="E899" t="e">
            <v>#DIV/0!</v>
          </cell>
          <cell r="F899">
            <v>0</v>
          </cell>
          <cell r="G899">
            <v>-16294.520547945205</v>
          </cell>
          <cell r="H899" t="e">
            <v>#DIV/0!</v>
          </cell>
          <cell r="I899">
            <v>-16294.520547945205</v>
          </cell>
          <cell r="J899" t="e">
            <v>#DIV/0!</v>
          </cell>
          <cell r="K899" t="e">
            <v>#DIV/0!</v>
          </cell>
          <cell r="L899" t="e">
            <v>#DIV/0!</v>
          </cell>
          <cell r="M899" t="e">
            <v>#DIV/0!</v>
          </cell>
          <cell r="N899" t="e">
            <v>#DIV/0!</v>
          </cell>
          <cell r="O899" t="e">
            <v>#DIV/0!</v>
          </cell>
        </row>
        <row r="900">
          <cell r="D900" t="str">
            <v xml:space="preserve"> </v>
          </cell>
          <cell r="E900" t="str">
            <v xml:space="preserve"> </v>
          </cell>
          <cell r="F900" t="str">
            <v xml:space="preserve"> </v>
          </cell>
          <cell r="G900" t="str">
            <v xml:space="preserve"> </v>
          </cell>
          <cell r="H900" t="str">
            <v xml:space="preserve"> </v>
          </cell>
          <cell r="I900" t="str">
            <v xml:space="preserve"> </v>
          </cell>
          <cell r="J900" t="str">
            <v xml:space="preserve"> </v>
          </cell>
          <cell r="K900" t="str">
            <v xml:space="preserve"> </v>
          </cell>
          <cell r="L900" t="str">
            <v xml:space="preserve"> </v>
          </cell>
          <cell r="M900" t="str">
            <v xml:space="preserve"> </v>
          </cell>
          <cell r="N900" t="str">
            <v xml:space="preserve"> </v>
          </cell>
          <cell r="O900" t="str">
            <v xml:space="preserve"> </v>
          </cell>
        </row>
        <row r="901">
          <cell r="D901">
            <v>1200000</v>
          </cell>
          <cell r="E901" t="e">
            <v>#DIV/0!</v>
          </cell>
          <cell r="F901">
            <v>0</v>
          </cell>
          <cell r="G901">
            <v>-3008.2191780821918</v>
          </cell>
          <cell r="H901" t="e">
            <v>#DIV/0!</v>
          </cell>
          <cell r="I901">
            <v>-3008.2191780821918</v>
          </cell>
          <cell r="J901" t="e">
            <v>#DIV/0!</v>
          </cell>
          <cell r="K901" t="e">
            <v>#DIV/0!</v>
          </cell>
          <cell r="L901" t="e">
            <v>#DIV/0!</v>
          </cell>
          <cell r="M901" t="e">
            <v>#DIV/0!</v>
          </cell>
          <cell r="N901" t="e">
            <v>#DIV/0!</v>
          </cell>
          <cell r="O901" t="e">
            <v>#DIV/0!</v>
          </cell>
        </row>
        <row r="902">
          <cell r="D902" t="str">
            <v xml:space="preserve"> </v>
          </cell>
          <cell r="E902" t="str">
            <v xml:space="preserve"> </v>
          </cell>
          <cell r="F902" t="str">
            <v xml:space="preserve"> </v>
          </cell>
          <cell r="G902" t="str">
            <v xml:space="preserve"> </v>
          </cell>
          <cell r="H902" t="str">
            <v xml:space="preserve"> </v>
          </cell>
          <cell r="I902" t="str">
            <v xml:space="preserve"> </v>
          </cell>
          <cell r="J902" t="str">
            <v xml:space="preserve"> </v>
          </cell>
          <cell r="K902" t="str">
            <v xml:space="preserve"> </v>
          </cell>
          <cell r="L902" t="str">
            <v xml:space="preserve"> </v>
          </cell>
          <cell r="M902" t="str">
            <v xml:space="preserve"> </v>
          </cell>
          <cell r="N902" t="str">
            <v xml:space="preserve"> </v>
          </cell>
          <cell r="O902" t="str">
            <v xml:space="preserve"> </v>
          </cell>
        </row>
        <row r="903">
          <cell r="D903">
            <v>3000000</v>
          </cell>
          <cell r="E903" t="e">
            <v>#DIV/0!</v>
          </cell>
          <cell r="F903">
            <v>0</v>
          </cell>
          <cell r="G903">
            <v>-7520.5479452054797</v>
          </cell>
          <cell r="H903" t="e">
            <v>#DIV/0!</v>
          </cell>
          <cell r="I903">
            <v>-7520.5479452054797</v>
          </cell>
          <cell r="J903" t="e">
            <v>#DIV/0!</v>
          </cell>
          <cell r="K903" t="e">
            <v>#DIV/0!</v>
          </cell>
          <cell r="L903" t="e">
            <v>#DIV/0!</v>
          </cell>
          <cell r="M903" t="e">
            <v>#DIV/0!</v>
          </cell>
          <cell r="N903" t="e">
            <v>#DIV/0!</v>
          </cell>
          <cell r="O903" t="e">
            <v>#DIV/0!</v>
          </cell>
        </row>
        <row r="904">
          <cell r="D904" t="str">
            <v xml:space="preserve"> </v>
          </cell>
          <cell r="E904" t="str">
            <v xml:space="preserve"> </v>
          </cell>
          <cell r="F904" t="str">
            <v xml:space="preserve"> </v>
          </cell>
          <cell r="G904" t="str">
            <v xml:space="preserve"> </v>
          </cell>
          <cell r="H904" t="str">
            <v xml:space="preserve"> </v>
          </cell>
          <cell r="I904" t="str">
            <v xml:space="preserve"> </v>
          </cell>
          <cell r="J904" t="str">
            <v xml:space="preserve"> </v>
          </cell>
          <cell r="K904" t="str">
            <v xml:space="preserve"> </v>
          </cell>
          <cell r="L904" t="str">
            <v xml:space="preserve"> </v>
          </cell>
          <cell r="M904" t="str">
            <v xml:space="preserve"> </v>
          </cell>
          <cell r="N904" t="str">
            <v xml:space="preserve"> </v>
          </cell>
          <cell r="O904" t="str">
            <v xml:space="preserve"> </v>
          </cell>
        </row>
        <row r="905">
          <cell r="D905">
            <v>700000</v>
          </cell>
          <cell r="E905" t="e">
            <v>#DIV/0!</v>
          </cell>
          <cell r="F905">
            <v>0</v>
          </cell>
          <cell r="G905">
            <v>-1754.7945205479452</v>
          </cell>
          <cell r="H905" t="e">
            <v>#DIV/0!</v>
          </cell>
          <cell r="I905">
            <v>-1754.7945205479452</v>
          </cell>
          <cell r="J905" t="e">
            <v>#DIV/0!</v>
          </cell>
          <cell r="K905" t="e">
            <v>#DIV/0!</v>
          </cell>
          <cell r="L905" t="e">
            <v>#DIV/0!</v>
          </cell>
          <cell r="M905" t="e">
            <v>#DIV/0!</v>
          </cell>
          <cell r="N905" t="e">
            <v>#DIV/0!</v>
          </cell>
          <cell r="O905" t="e">
            <v>#DIV/0!</v>
          </cell>
        </row>
        <row r="906">
          <cell r="D906" t="str">
            <v xml:space="preserve"> </v>
          </cell>
          <cell r="E906" t="str">
            <v xml:space="preserve"> </v>
          </cell>
          <cell r="F906" t="str">
            <v xml:space="preserve"> </v>
          </cell>
          <cell r="G906" t="str">
            <v xml:space="preserve"> </v>
          </cell>
          <cell r="H906" t="str">
            <v xml:space="preserve"> </v>
          </cell>
          <cell r="I906" t="str">
            <v xml:space="preserve"> </v>
          </cell>
          <cell r="J906" t="str">
            <v xml:space="preserve"> </v>
          </cell>
          <cell r="K906" t="str">
            <v xml:space="preserve"> </v>
          </cell>
          <cell r="L906" t="str">
            <v xml:space="preserve"> </v>
          </cell>
          <cell r="M906" t="str">
            <v xml:space="preserve"> </v>
          </cell>
          <cell r="N906" t="str">
            <v xml:space="preserve"> </v>
          </cell>
          <cell r="O906" t="str">
            <v xml:space="preserve"> </v>
          </cell>
        </row>
        <row r="907">
          <cell r="D907">
            <v>700000</v>
          </cell>
          <cell r="E907" t="e">
            <v>#DIV/0!</v>
          </cell>
          <cell r="F907">
            <v>0</v>
          </cell>
          <cell r="G907">
            <v>-1754.7945205479452</v>
          </cell>
          <cell r="H907" t="e">
            <v>#DIV/0!</v>
          </cell>
          <cell r="I907">
            <v>-1754.7945205479452</v>
          </cell>
          <cell r="J907" t="e">
            <v>#DIV/0!</v>
          </cell>
          <cell r="K907" t="e">
            <v>#DIV/0!</v>
          </cell>
          <cell r="L907" t="e">
            <v>#DIV/0!</v>
          </cell>
          <cell r="M907" t="e">
            <v>#DIV/0!</v>
          </cell>
          <cell r="N907" t="e">
            <v>#DIV/0!</v>
          </cell>
          <cell r="O907" t="e">
            <v>#DIV/0!</v>
          </cell>
        </row>
        <row r="908">
          <cell r="D908" t="str">
            <v xml:space="preserve"> </v>
          </cell>
          <cell r="E908" t="str">
            <v xml:space="preserve"> </v>
          </cell>
          <cell r="F908" t="str">
            <v xml:space="preserve"> </v>
          </cell>
          <cell r="G908" t="str">
            <v xml:space="preserve"> </v>
          </cell>
          <cell r="H908" t="str">
            <v xml:space="preserve"> </v>
          </cell>
          <cell r="I908" t="str">
            <v xml:space="preserve"> </v>
          </cell>
          <cell r="J908" t="str">
            <v xml:space="preserve"> </v>
          </cell>
          <cell r="K908" t="str">
            <v xml:space="preserve"> </v>
          </cell>
          <cell r="L908" t="str">
            <v xml:space="preserve"> </v>
          </cell>
          <cell r="M908" t="str">
            <v xml:space="preserve"> </v>
          </cell>
          <cell r="N908" t="str">
            <v xml:space="preserve"> </v>
          </cell>
          <cell r="O908" t="str">
            <v xml:space="preserve"> </v>
          </cell>
        </row>
        <row r="909">
          <cell r="D909">
            <v>10000000</v>
          </cell>
          <cell r="E909">
            <v>10000000</v>
          </cell>
          <cell r="F909">
            <v>0</v>
          </cell>
          <cell r="G909">
            <v>-12328.767123287671</v>
          </cell>
          <cell r="H909">
            <v>9987671.2328767125</v>
          </cell>
          <cell r="I909">
            <v>-12328.767123287671</v>
          </cell>
          <cell r="J909" t="e">
            <v>#DIV/0!</v>
          </cell>
          <cell r="K909" t="e">
            <v>#DIV/0!</v>
          </cell>
          <cell r="L909" t="e">
            <v>#DIV/0!</v>
          </cell>
          <cell r="M909" t="e">
            <v>#DIV/0!</v>
          </cell>
          <cell r="N909">
            <v>0</v>
          </cell>
          <cell r="O909" t="e">
            <v>#DIV/0!</v>
          </cell>
        </row>
        <row r="910">
          <cell r="D910" t="str">
            <v xml:space="preserve"> </v>
          </cell>
          <cell r="E910" t="str">
            <v xml:space="preserve"> </v>
          </cell>
          <cell r="F910" t="str">
            <v xml:space="preserve"> </v>
          </cell>
          <cell r="G910" t="str">
            <v xml:space="preserve"> </v>
          </cell>
          <cell r="H910" t="str">
            <v xml:space="preserve"> </v>
          </cell>
          <cell r="I910" t="str">
            <v xml:space="preserve"> </v>
          </cell>
          <cell r="J910" t="str">
            <v xml:space="preserve"> </v>
          </cell>
          <cell r="K910" t="str">
            <v xml:space="preserve"> </v>
          </cell>
          <cell r="L910" t="str">
            <v xml:space="preserve"> </v>
          </cell>
          <cell r="M910" t="str">
            <v xml:space="preserve"> </v>
          </cell>
          <cell r="N910" t="str">
            <v xml:space="preserve"> </v>
          </cell>
          <cell r="O910" t="str">
            <v xml:space="preserve"> </v>
          </cell>
        </row>
        <row r="911">
          <cell r="D911">
            <v>250000</v>
          </cell>
          <cell r="E911">
            <v>250000</v>
          </cell>
          <cell r="F911">
            <v>0</v>
          </cell>
          <cell r="G911">
            <v>-308.21917808219177</v>
          </cell>
          <cell r="H911">
            <v>249691.78082191781</v>
          </cell>
          <cell r="I911">
            <v>-308.21917808219177</v>
          </cell>
          <cell r="J911" t="e">
            <v>#DIV/0!</v>
          </cell>
          <cell r="K911" t="e">
            <v>#DIV/0!</v>
          </cell>
          <cell r="L911" t="e">
            <v>#DIV/0!</v>
          </cell>
          <cell r="M911" t="e">
            <v>#DIV/0!</v>
          </cell>
          <cell r="N911">
            <v>0</v>
          </cell>
          <cell r="O911" t="e">
            <v>#DIV/0!</v>
          </cell>
        </row>
        <row r="912">
          <cell r="D912" t="str">
            <v xml:space="preserve"> </v>
          </cell>
          <cell r="E912" t="str">
            <v xml:space="preserve"> </v>
          </cell>
          <cell r="F912" t="str">
            <v xml:space="preserve"> </v>
          </cell>
          <cell r="G912" t="str">
            <v xml:space="preserve"> </v>
          </cell>
          <cell r="H912" t="str">
            <v xml:space="preserve"> </v>
          </cell>
          <cell r="I912" t="str">
            <v xml:space="preserve"> </v>
          </cell>
          <cell r="J912" t="str">
            <v xml:space="preserve"> </v>
          </cell>
          <cell r="K912" t="str">
            <v xml:space="preserve"> </v>
          </cell>
          <cell r="L912" t="str">
            <v xml:space="preserve"> </v>
          </cell>
          <cell r="M912" t="str">
            <v xml:space="preserve"> </v>
          </cell>
          <cell r="N912" t="str">
            <v xml:space="preserve"> </v>
          </cell>
          <cell r="O912" t="str">
            <v xml:space="preserve"> </v>
          </cell>
        </row>
        <row r="913">
          <cell r="D913">
            <v>1500000</v>
          </cell>
          <cell r="E913">
            <v>1500000</v>
          </cell>
          <cell r="F913">
            <v>0</v>
          </cell>
          <cell r="G913">
            <v>-1849.3150684931506</v>
          </cell>
          <cell r="H913">
            <v>1498150.6849315069</v>
          </cell>
          <cell r="I913">
            <v>-1849.3150684931506</v>
          </cell>
          <cell r="J913" t="e">
            <v>#DIV/0!</v>
          </cell>
          <cell r="K913" t="e">
            <v>#DIV/0!</v>
          </cell>
          <cell r="L913" t="e">
            <v>#DIV/0!</v>
          </cell>
          <cell r="M913" t="e">
            <v>#DIV/0!</v>
          </cell>
          <cell r="N913">
            <v>0</v>
          </cell>
          <cell r="O913" t="e">
            <v>#DIV/0!</v>
          </cell>
        </row>
        <row r="914">
          <cell r="D914" t="str">
            <v xml:space="preserve"> </v>
          </cell>
          <cell r="E914" t="str">
            <v xml:space="preserve"> </v>
          </cell>
          <cell r="F914" t="str">
            <v xml:space="preserve"> </v>
          </cell>
          <cell r="G914" t="str">
            <v xml:space="preserve"> </v>
          </cell>
          <cell r="H914" t="str">
            <v xml:space="preserve"> </v>
          </cell>
          <cell r="I914" t="str">
            <v xml:space="preserve"> </v>
          </cell>
          <cell r="J914" t="str">
            <v xml:space="preserve"> </v>
          </cell>
          <cell r="K914" t="str">
            <v xml:space="preserve"> </v>
          </cell>
          <cell r="L914" t="str">
            <v xml:space="preserve"> </v>
          </cell>
          <cell r="M914" t="str">
            <v xml:space="preserve"> </v>
          </cell>
          <cell r="N914" t="str">
            <v xml:space="preserve"> </v>
          </cell>
          <cell r="O914" t="str">
            <v xml:space="preserve"> </v>
          </cell>
        </row>
        <row r="915">
          <cell r="D915">
            <v>800000</v>
          </cell>
          <cell r="E915">
            <v>800000</v>
          </cell>
          <cell r="F915">
            <v>0</v>
          </cell>
          <cell r="G915">
            <v>-986.30136986301375</v>
          </cell>
          <cell r="H915">
            <v>799013.69863013702</v>
          </cell>
          <cell r="I915">
            <v>-986.30136986301375</v>
          </cell>
          <cell r="J915" t="e">
            <v>#DIV/0!</v>
          </cell>
          <cell r="K915" t="e">
            <v>#DIV/0!</v>
          </cell>
          <cell r="L915" t="e">
            <v>#DIV/0!</v>
          </cell>
          <cell r="M915" t="e">
            <v>#DIV/0!</v>
          </cell>
          <cell r="N915">
            <v>0</v>
          </cell>
          <cell r="O915" t="e">
            <v>#DIV/0!</v>
          </cell>
        </row>
        <row r="916">
          <cell r="D916" t="str">
            <v xml:space="preserve"> </v>
          </cell>
          <cell r="E916" t="str">
            <v xml:space="preserve"> </v>
          </cell>
          <cell r="F916" t="str">
            <v xml:space="preserve"> </v>
          </cell>
          <cell r="G916" t="str">
            <v xml:space="preserve"> </v>
          </cell>
          <cell r="H916" t="str">
            <v xml:space="preserve"> </v>
          </cell>
          <cell r="I916" t="str">
            <v xml:space="preserve"> </v>
          </cell>
          <cell r="J916" t="str">
            <v xml:space="preserve"> </v>
          </cell>
          <cell r="K916" t="str">
            <v xml:space="preserve"> </v>
          </cell>
          <cell r="L916" t="str">
            <v xml:space="preserve"> </v>
          </cell>
          <cell r="M916" t="str">
            <v xml:space="preserve"> </v>
          </cell>
          <cell r="N916" t="str">
            <v xml:space="preserve"> </v>
          </cell>
          <cell r="O916" t="str">
            <v xml:space="preserve"> </v>
          </cell>
        </row>
        <row r="917">
          <cell r="D917">
            <v>4000000</v>
          </cell>
          <cell r="E917">
            <v>4000000</v>
          </cell>
          <cell r="F917">
            <v>0</v>
          </cell>
          <cell r="G917">
            <v>-4931.5068493150684</v>
          </cell>
          <cell r="H917">
            <v>3995068.493150685</v>
          </cell>
          <cell r="I917">
            <v>-4931.5068493150684</v>
          </cell>
          <cell r="J917" t="e">
            <v>#DIV/0!</v>
          </cell>
          <cell r="K917" t="e">
            <v>#DIV/0!</v>
          </cell>
          <cell r="L917" t="e">
            <v>#DIV/0!</v>
          </cell>
          <cell r="M917" t="e">
            <v>#DIV/0!</v>
          </cell>
          <cell r="N917">
            <v>0</v>
          </cell>
          <cell r="O917" t="e">
            <v>#DIV/0!</v>
          </cell>
        </row>
        <row r="918">
          <cell r="D918" t="str">
            <v xml:space="preserve"> </v>
          </cell>
          <cell r="E918" t="str">
            <v xml:space="preserve"> </v>
          </cell>
          <cell r="F918" t="str">
            <v xml:space="preserve"> </v>
          </cell>
          <cell r="G918" t="str">
            <v xml:space="preserve"> </v>
          </cell>
          <cell r="H918" t="str">
            <v xml:space="preserve"> </v>
          </cell>
          <cell r="I918" t="str">
            <v xml:space="preserve"> </v>
          </cell>
          <cell r="J918" t="str">
            <v xml:space="preserve"> </v>
          </cell>
          <cell r="K918" t="str">
            <v xml:space="preserve"> </v>
          </cell>
          <cell r="L918" t="str">
            <v xml:space="preserve"> </v>
          </cell>
          <cell r="M918" t="str">
            <v xml:space="preserve"> </v>
          </cell>
          <cell r="N918" t="str">
            <v xml:space="preserve"> </v>
          </cell>
          <cell r="O918" t="str">
            <v xml:space="preserve"> </v>
          </cell>
        </row>
        <row r="919">
          <cell r="D919">
            <v>1000000</v>
          </cell>
          <cell r="E919">
            <v>1000000</v>
          </cell>
          <cell r="F919">
            <v>0</v>
          </cell>
          <cell r="G919">
            <v>-1232.8767123287671</v>
          </cell>
          <cell r="H919">
            <v>998767.12328767125</v>
          </cell>
          <cell r="I919">
            <v>-1232.8767123287671</v>
          </cell>
          <cell r="J919" t="e">
            <v>#DIV/0!</v>
          </cell>
          <cell r="K919" t="e">
            <v>#DIV/0!</v>
          </cell>
          <cell r="L919" t="e">
            <v>#DIV/0!</v>
          </cell>
          <cell r="M919" t="e">
            <v>#DIV/0!</v>
          </cell>
          <cell r="N919">
            <v>0</v>
          </cell>
          <cell r="O919" t="e">
            <v>#DIV/0!</v>
          </cell>
        </row>
        <row r="920">
          <cell r="D920" t="str">
            <v xml:space="preserve"> </v>
          </cell>
          <cell r="E920" t="str">
            <v xml:space="preserve"> </v>
          </cell>
          <cell r="F920" t="str">
            <v xml:space="preserve"> </v>
          </cell>
          <cell r="G920" t="str">
            <v xml:space="preserve"> </v>
          </cell>
          <cell r="H920" t="str">
            <v xml:space="preserve"> </v>
          </cell>
          <cell r="I920" t="str">
            <v xml:space="preserve"> </v>
          </cell>
          <cell r="J920" t="str">
            <v xml:space="preserve"> </v>
          </cell>
          <cell r="K920" t="str">
            <v xml:space="preserve"> </v>
          </cell>
          <cell r="L920" t="str">
            <v xml:space="preserve"> </v>
          </cell>
          <cell r="M920" t="str">
            <v xml:space="preserve"> </v>
          </cell>
          <cell r="N920" t="str">
            <v xml:space="preserve"> </v>
          </cell>
          <cell r="O920" t="str">
            <v xml:space="preserve"> </v>
          </cell>
        </row>
        <row r="921">
          <cell r="D921">
            <v>2000000</v>
          </cell>
          <cell r="E921">
            <v>2000000</v>
          </cell>
          <cell r="F921">
            <v>0</v>
          </cell>
          <cell r="G921">
            <v>-2465.7534246575342</v>
          </cell>
          <cell r="H921">
            <v>1997534.2465753425</v>
          </cell>
          <cell r="I921">
            <v>-2465.7534246575342</v>
          </cell>
          <cell r="J921" t="e">
            <v>#DIV/0!</v>
          </cell>
          <cell r="K921" t="e">
            <v>#DIV/0!</v>
          </cell>
          <cell r="L921" t="e">
            <v>#DIV/0!</v>
          </cell>
          <cell r="M921" t="e">
            <v>#DIV/0!</v>
          </cell>
          <cell r="N921">
            <v>0</v>
          </cell>
          <cell r="O921" t="e">
            <v>#DIV/0!</v>
          </cell>
        </row>
        <row r="922">
          <cell r="D922" t="str">
            <v xml:space="preserve"> </v>
          </cell>
          <cell r="E922" t="str">
            <v xml:space="preserve"> </v>
          </cell>
          <cell r="F922" t="str">
            <v xml:space="preserve"> </v>
          </cell>
          <cell r="G922" t="str">
            <v xml:space="preserve"> </v>
          </cell>
          <cell r="H922" t="str">
            <v xml:space="preserve"> </v>
          </cell>
          <cell r="I922" t="str">
            <v xml:space="preserve"> </v>
          </cell>
          <cell r="J922" t="str">
            <v xml:space="preserve"> </v>
          </cell>
          <cell r="K922" t="str">
            <v xml:space="preserve"> </v>
          </cell>
          <cell r="L922" t="str">
            <v xml:space="preserve"> </v>
          </cell>
          <cell r="M922" t="str">
            <v xml:space="preserve"> </v>
          </cell>
          <cell r="N922" t="str">
            <v xml:space="preserve"> </v>
          </cell>
          <cell r="O922" t="str">
            <v xml:space="preserve"> </v>
          </cell>
        </row>
        <row r="923">
          <cell r="D923">
            <v>300000</v>
          </cell>
          <cell r="E923">
            <v>300000</v>
          </cell>
          <cell r="F923">
            <v>0</v>
          </cell>
          <cell r="G923">
            <v>-369.86301369863014</v>
          </cell>
          <cell r="H923">
            <v>299630.1369863014</v>
          </cell>
          <cell r="I923">
            <v>-369.86301369863014</v>
          </cell>
          <cell r="J923" t="e">
            <v>#DIV/0!</v>
          </cell>
          <cell r="K923" t="e">
            <v>#DIV/0!</v>
          </cell>
          <cell r="L923" t="e">
            <v>#DIV/0!</v>
          </cell>
          <cell r="M923" t="e">
            <v>#DIV/0!</v>
          </cell>
          <cell r="N923">
            <v>0</v>
          </cell>
          <cell r="O923" t="e">
            <v>#DIV/0!</v>
          </cell>
        </row>
        <row r="924">
          <cell r="D924" t="str">
            <v xml:space="preserve"> </v>
          </cell>
          <cell r="E924" t="str">
            <v xml:space="preserve"> </v>
          </cell>
          <cell r="F924" t="str">
            <v xml:space="preserve"> </v>
          </cell>
          <cell r="G924" t="str">
            <v xml:space="preserve"> </v>
          </cell>
          <cell r="H924" t="str">
            <v xml:space="preserve"> </v>
          </cell>
          <cell r="I924" t="str">
            <v xml:space="preserve"> </v>
          </cell>
          <cell r="J924" t="str">
            <v xml:space="preserve"> </v>
          </cell>
          <cell r="K924" t="str">
            <v xml:space="preserve"> </v>
          </cell>
          <cell r="L924" t="str">
            <v xml:space="preserve"> </v>
          </cell>
          <cell r="M924" t="str">
            <v xml:space="preserve"> </v>
          </cell>
          <cell r="N924" t="str">
            <v xml:space="preserve"> </v>
          </cell>
          <cell r="O924" t="str">
            <v xml:space="preserve"> </v>
          </cell>
        </row>
        <row r="991">
          <cell r="D991" t="str">
            <v xml:space="preserve"> </v>
          </cell>
        </row>
        <row r="992">
          <cell r="D992">
            <v>67563837</v>
          </cell>
          <cell r="E992" t="e">
            <v>#DIV/0!</v>
          </cell>
          <cell r="F992" t="e">
            <v>#REF!</v>
          </cell>
          <cell r="G992">
            <v>-163975.60290410955</v>
          </cell>
          <cell r="H992" t="e">
            <v>#DIV/0!</v>
          </cell>
          <cell r="I992" t="e">
            <v>#REF!</v>
          </cell>
          <cell r="J992" t="e">
            <v>#DIV/0!</v>
          </cell>
          <cell r="K992" t="e">
            <v>#DIV/0!</v>
          </cell>
          <cell r="L992" t="e">
            <v>#DIV/0!</v>
          </cell>
          <cell r="M992" t="e">
            <v>#REF!</v>
          </cell>
          <cell r="N992" t="e">
            <v>#REF!</v>
          </cell>
          <cell r="O992" t="e">
            <v>#REF!</v>
          </cell>
        </row>
        <row r="998">
          <cell r="D998" t="str">
            <v>NOMINAL</v>
          </cell>
          <cell r="E998" t="str">
            <v>CUMULATIVE</v>
          </cell>
          <cell r="G998" t="str">
            <v>OCT-DEC</v>
          </cell>
          <cell r="H998" t="str">
            <v>CUM CAP EX</v>
          </cell>
          <cell r="I998" t="str">
            <v>Y.T.D.</v>
          </cell>
          <cell r="J998" t="str">
            <v>% OF</v>
          </cell>
          <cell r="K998" t="str">
            <v>PROFIT/</v>
          </cell>
          <cell r="L998" t="str">
            <v>YTD</v>
          </cell>
          <cell r="M998" t="str">
            <v>Y.T.D.</v>
          </cell>
          <cell r="N998" t="str">
            <v>PRIOR MTH</v>
          </cell>
          <cell r="O998" t="str">
            <v xml:space="preserve">CURRENT </v>
          </cell>
        </row>
        <row r="999">
          <cell r="D999" t="str">
            <v>CAPITAL</v>
          </cell>
          <cell r="E999" t="str">
            <v>CAPITAL</v>
          </cell>
          <cell r="F999" t="str">
            <v>1996</v>
          </cell>
          <cell r="G999" t="str">
            <v>MGMT</v>
          </cell>
          <cell r="H999" t="str">
            <v>MGMT</v>
          </cell>
          <cell r="I999" t="str">
            <v>MGMT</v>
          </cell>
          <cell r="J999" t="str">
            <v>TOTAL</v>
          </cell>
          <cell r="K999" t="str">
            <v>(LOSS) IN</v>
          </cell>
          <cell r="L999" t="str">
            <v>PROFIT/</v>
          </cell>
          <cell r="M999" t="str">
            <v>PERF</v>
          </cell>
          <cell r="N999" t="str">
            <v>PERF</v>
          </cell>
          <cell r="O999" t="str">
            <v>MONTH</v>
          </cell>
        </row>
        <row r="1000">
          <cell r="D1000" t="str">
            <v>ACCOUNT</v>
          </cell>
          <cell r="E1000" t="str">
            <v>ACCOUNT</v>
          </cell>
          <cell r="F1000" t="str">
            <v>CLAWBACK</v>
          </cell>
          <cell r="G1000" t="str">
            <v>FEES</v>
          </cell>
          <cell r="H1000" t="str">
            <v>FEES</v>
          </cell>
          <cell r="I1000" t="str">
            <v>FEES</v>
          </cell>
          <cell r="J1000" t="str">
            <v>FUND</v>
          </cell>
          <cell r="K1000" t="str">
            <v>MONTH</v>
          </cell>
          <cell r="L1000" t="str">
            <v>(LOSS)</v>
          </cell>
          <cell r="M1000" t="str">
            <v>FEE</v>
          </cell>
          <cell r="N1000" t="str">
            <v>FEE</v>
          </cell>
          <cell r="O1000" t="str">
            <v>ADJUSTMENT</v>
          </cell>
        </row>
        <row r="1002">
          <cell r="D1002">
            <v>0</v>
          </cell>
          <cell r="E1002" t="e">
            <v>#DIV/0!</v>
          </cell>
          <cell r="F1002">
            <v>0</v>
          </cell>
          <cell r="G1002">
            <v>0</v>
          </cell>
          <cell r="H1002" t="e">
            <v>#DIV/0!</v>
          </cell>
          <cell r="I1002">
            <v>0</v>
          </cell>
          <cell r="J1002" t="e">
            <v>#DIV/0!</v>
          </cell>
          <cell r="K1002" t="e">
            <v>#DIV/0!</v>
          </cell>
          <cell r="L1002" t="e">
            <v>#DIV/0!</v>
          </cell>
          <cell r="M1002">
            <v>0</v>
          </cell>
          <cell r="N1002">
            <v>0</v>
          </cell>
          <cell r="O1002">
            <v>0</v>
          </cell>
        </row>
        <row r="1003">
          <cell r="D1003" t="str">
            <v xml:space="preserve"> </v>
          </cell>
          <cell r="E1003" t="str">
            <v xml:space="preserve"> </v>
          </cell>
          <cell r="F1003" t="str">
            <v xml:space="preserve"> </v>
          </cell>
          <cell r="G1003" t="str">
            <v xml:space="preserve"> </v>
          </cell>
          <cell r="H1003" t="str">
            <v xml:space="preserve"> </v>
          </cell>
          <cell r="I1003" t="str">
            <v xml:space="preserve"> </v>
          </cell>
          <cell r="J1003" t="str">
            <v xml:space="preserve"> </v>
          </cell>
          <cell r="K1003" t="str">
            <v xml:space="preserve"> </v>
          </cell>
          <cell r="L1003" t="str">
            <v xml:space="preserve"> </v>
          </cell>
          <cell r="M1003" t="str">
            <v xml:space="preserve"> </v>
          </cell>
          <cell r="N1003" t="str">
            <v xml:space="preserve"> </v>
          </cell>
          <cell r="O1003" t="str">
            <v xml:space="preserve"> </v>
          </cell>
        </row>
        <row r="1004">
          <cell r="D1004">
            <v>0</v>
          </cell>
          <cell r="E1004" t="e">
            <v>#DIV/0!</v>
          </cell>
          <cell r="F1004">
            <v>0</v>
          </cell>
          <cell r="G1004">
            <v>0</v>
          </cell>
          <cell r="H1004" t="e">
            <v>#DIV/0!</v>
          </cell>
          <cell r="I1004">
            <v>0</v>
          </cell>
          <cell r="J1004" t="e">
            <v>#DIV/0!</v>
          </cell>
          <cell r="K1004" t="e">
            <v>#DIV/0!</v>
          </cell>
          <cell r="L1004" t="e">
            <v>#DIV/0!</v>
          </cell>
          <cell r="M1004">
            <v>0</v>
          </cell>
          <cell r="N1004">
            <v>0</v>
          </cell>
          <cell r="O1004">
            <v>0</v>
          </cell>
        </row>
        <row r="1005">
          <cell r="D1005" t="str">
            <v xml:space="preserve"> </v>
          </cell>
          <cell r="E1005" t="str">
            <v xml:space="preserve"> </v>
          </cell>
          <cell r="F1005" t="str">
            <v xml:space="preserve"> </v>
          </cell>
          <cell r="G1005" t="str">
            <v xml:space="preserve"> </v>
          </cell>
          <cell r="H1005" t="str">
            <v xml:space="preserve"> </v>
          </cell>
          <cell r="I1005" t="str">
            <v xml:space="preserve"> </v>
          </cell>
          <cell r="J1005" t="str">
            <v xml:space="preserve"> </v>
          </cell>
          <cell r="K1005" t="str">
            <v xml:space="preserve"> </v>
          </cell>
          <cell r="L1005" t="str">
            <v xml:space="preserve"> </v>
          </cell>
          <cell r="M1005" t="str">
            <v xml:space="preserve"> </v>
          </cell>
          <cell r="N1005" t="str">
            <v xml:space="preserve"> </v>
          </cell>
          <cell r="O1005" t="str">
            <v xml:space="preserve"> </v>
          </cell>
        </row>
        <row r="1006">
          <cell r="D1006">
            <v>0</v>
          </cell>
          <cell r="E1006" t="e">
            <v>#DIV/0!</v>
          </cell>
          <cell r="F1006">
            <v>0</v>
          </cell>
          <cell r="G1006">
            <v>0</v>
          </cell>
          <cell r="H1006" t="e">
            <v>#DIV/0!</v>
          </cell>
          <cell r="I1006">
            <v>0</v>
          </cell>
          <cell r="J1006" t="e">
            <v>#DIV/0!</v>
          </cell>
          <cell r="K1006" t="e">
            <v>#DIV/0!</v>
          </cell>
          <cell r="L1006" t="e">
            <v>#DIV/0!</v>
          </cell>
          <cell r="M1006">
            <v>0</v>
          </cell>
          <cell r="N1006">
            <v>0</v>
          </cell>
          <cell r="O1006">
            <v>0</v>
          </cell>
        </row>
        <row r="1007">
          <cell r="D1007" t="str">
            <v xml:space="preserve"> </v>
          </cell>
          <cell r="E1007" t="str">
            <v xml:space="preserve"> </v>
          </cell>
          <cell r="F1007" t="str">
            <v xml:space="preserve"> </v>
          </cell>
          <cell r="G1007" t="str">
            <v xml:space="preserve"> </v>
          </cell>
          <cell r="H1007" t="str">
            <v xml:space="preserve"> </v>
          </cell>
          <cell r="I1007" t="str">
            <v xml:space="preserve"> </v>
          </cell>
          <cell r="J1007" t="str">
            <v xml:space="preserve"> </v>
          </cell>
          <cell r="K1007" t="str">
            <v xml:space="preserve"> </v>
          </cell>
          <cell r="L1007" t="str">
            <v xml:space="preserve"> </v>
          </cell>
          <cell r="M1007" t="str">
            <v xml:space="preserve"> </v>
          </cell>
          <cell r="N1007" t="str">
            <v xml:space="preserve"> </v>
          </cell>
          <cell r="O1007" t="str">
            <v xml:space="preserve"> </v>
          </cell>
        </row>
        <row r="1008">
          <cell r="D1008">
            <v>0</v>
          </cell>
          <cell r="E1008" t="e">
            <v>#DIV/0!</v>
          </cell>
          <cell r="F1008">
            <v>0</v>
          </cell>
          <cell r="G1008">
            <v>0</v>
          </cell>
          <cell r="H1008" t="e">
            <v>#DIV/0!</v>
          </cell>
          <cell r="I1008">
            <v>0</v>
          </cell>
          <cell r="J1008" t="e">
            <v>#DIV/0!</v>
          </cell>
          <cell r="K1008" t="e">
            <v>#DIV/0!</v>
          </cell>
          <cell r="L1008" t="e">
            <v>#DIV/0!</v>
          </cell>
          <cell r="M1008">
            <v>0</v>
          </cell>
          <cell r="N1008">
            <v>0</v>
          </cell>
          <cell r="O1008">
            <v>0</v>
          </cell>
        </row>
        <row r="1009">
          <cell r="D1009" t="str">
            <v xml:space="preserve"> </v>
          </cell>
          <cell r="E1009" t="str">
            <v xml:space="preserve"> </v>
          </cell>
          <cell r="F1009" t="str">
            <v xml:space="preserve"> </v>
          </cell>
          <cell r="G1009" t="str">
            <v xml:space="preserve"> </v>
          </cell>
          <cell r="H1009" t="str">
            <v xml:space="preserve"> </v>
          </cell>
          <cell r="I1009" t="str">
            <v xml:space="preserve"> </v>
          </cell>
          <cell r="J1009" t="str">
            <v xml:space="preserve"> </v>
          </cell>
          <cell r="K1009" t="str">
            <v xml:space="preserve"> </v>
          </cell>
          <cell r="L1009" t="str">
            <v xml:space="preserve"> </v>
          </cell>
          <cell r="M1009" t="str">
            <v xml:space="preserve"> </v>
          </cell>
          <cell r="N1009" t="str">
            <v xml:space="preserve"> </v>
          </cell>
          <cell r="O1009" t="str">
            <v xml:space="preserve"> </v>
          </cell>
        </row>
        <row r="1010">
          <cell r="D1010">
            <v>0</v>
          </cell>
          <cell r="E1010" t="e">
            <v>#DIV/0!</v>
          </cell>
          <cell r="F1010">
            <v>0</v>
          </cell>
          <cell r="G1010">
            <v>0</v>
          </cell>
          <cell r="H1010" t="e">
            <v>#DIV/0!</v>
          </cell>
          <cell r="I1010">
            <v>0</v>
          </cell>
          <cell r="J1010" t="e">
            <v>#DIV/0!</v>
          </cell>
          <cell r="K1010" t="e">
            <v>#DIV/0!</v>
          </cell>
          <cell r="L1010" t="e">
            <v>#DIV/0!</v>
          </cell>
          <cell r="M1010">
            <v>0</v>
          </cell>
          <cell r="N1010">
            <v>0</v>
          </cell>
          <cell r="O1010">
            <v>0</v>
          </cell>
        </row>
        <row r="1011">
          <cell r="D1011" t="str">
            <v xml:space="preserve"> </v>
          </cell>
          <cell r="E1011" t="str">
            <v xml:space="preserve"> </v>
          </cell>
          <cell r="F1011" t="str">
            <v xml:space="preserve"> </v>
          </cell>
          <cell r="G1011" t="str">
            <v xml:space="preserve"> </v>
          </cell>
          <cell r="H1011" t="str">
            <v xml:space="preserve"> </v>
          </cell>
          <cell r="I1011" t="str">
            <v xml:space="preserve"> </v>
          </cell>
          <cell r="J1011" t="str">
            <v xml:space="preserve"> </v>
          </cell>
          <cell r="K1011" t="str">
            <v xml:space="preserve"> </v>
          </cell>
          <cell r="L1011" t="str">
            <v xml:space="preserve"> </v>
          </cell>
          <cell r="M1011" t="str">
            <v xml:space="preserve"> </v>
          </cell>
          <cell r="N1011" t="str">
            <v xml:space="preserve"> </v>
          </cell>
          <cell r="O1011" t="str">
            <v xml:space="preserve"> </v>
          </cell>
        </row>
        <row r="1012">
          <cell r="D1012">
            <v>0</v>
          </cell>
          <cell r="E1012" t="e">
            <v>#DIV/0!</v>
          </cell>
          <cell r="F1012">
            <v>0</v>
          </cell>
          <cell r="G1012">
            <v>0</v>
          </cell>
          <cell r="H1012" t="e">
            <v>#DIV/0!</v>
          </cell>
          <cell r="I1012">
            <v>0</v>
          </cell>
          <cell r="J1012" t="e">
            <v>#DIV/0!</v>
          </cell>
          <cell r="K1012" t="e">
            <v>#DIV/0!</v>
          </cell>
          <cell r="L1012" t="e">
            <v>#DIV/0!</v>
          </cell>
          <cell r="M1012">
            <v>0</v>
          </cell>
          <cell r="N1012">
            <v>0</v>
          </cell>
          <cell r="O1012">
            <v>0</v>
          </cell>
        </row>
        <row r="1013">
          <cell r="D1013" t="str">
            <v xml:space="preserve"> </v>
          </cell>
          <cell r="E1013" t="str">
            <v xml:space="preserve"> </v>
          </cell>
          <cell r="F1013" t="str">
            <v xml:space="preserve"> </v>
          </cell>
          <cell r="G1013" t="str">
            <v xml:space="preserve"> </v>
          </cell>
          <cell r="H1013" t="str">
            <v xml:space="preserve"> </v>
          </cell>
          <cell r="I1013" t="str">
            <v xml:space="preserve"> </v>
          </cell>
          <cell r="J1013" t="str">
            <v xml:space="preserve"> </v>
          </cell>
          <cell r="K1013" t="str">
            <v xml:space="preserve"> </v>
          </cell>
          <cell r="L1013" t="str">
            <v xml:space="preserve"> </v>
          </cell>
          <cell r="M1013" t="str">
            <v xml:space="preserve"> </v>
          </cell>
          <cell r="N1013" t="str">
            <v xml:space="preserve"> </v>
          </cell>
          <cell r="O1013" t="str">
            <v xml:space="preserve"> </v>
          </cell>
        </row>
        <row r="1014">
          <cell r="D1014">
            <v>0</v>
          </cell>
          <cell r="E1014" t="e">
            <v>#DIV/0!</v>
          </cell>
          <cell r="F1014">
            <v>0</v>
          </cell>
          <cell r="G1014">
            <v>0</v>
          </cell>
          <cell r="H1014" t="e">
            <v>#DIV/0!</v>
          </cell>
          <cell r="I1014">
            <v>0</v>
          </cell>
          <cell r="J1014" t="e">
            <v>#DIV/0!</v>
          </cell>
          <cell r="K1014" t="e">
            <v>#DIV/0!</v>
          </cell>
          <cell r="L1014" t="e">
            <v>#DIV/0!</v>
          </cell>
          <cell r="M1014">
            <v>0</v>
          </cell>
          <cell r="N1014">
            <v>0</v>
          </cell>
          <cell r="O1014">
            <v>0</v>
          </cell>
        </row>
        <row r="1015">
          <cell r="D1015" t="str">
            <v xml:space="preserve"> </v>
          </cell>
          <cell r="E1015" t="str">
            <v xml:space="preserve"> </v>
          </cell>
          <cell r="F1015" t="str">
            <v xml:space="preserve"> </v>
          </cell>
          <cell r="G1015" t="str">
            <v xml:space="preserve"> </v>
          </cell>
          <cell r="H1015" t="str">
            <v xml:space="preserve"> </v>
          </cell>
          <cell r="I1015" t="str">
            <v xml:space="preserve"> </v>
          </cell>
          <cell r="J1015" t="str">
            <v xml:space="preserve"> </v>
          </cell>
          <cell r="K1015" t="str">
            <v xml:space="preserve"> </v>
          </cell>
          <cell r="L1015" t="str">
            <v xml:space="preserve"> </v>
          </cell>
          <cell r="M1015" t="str">
            <v xml:space="preserve"> </v>
          </cell>
          <cell r="N1015" t="str">
            <v xml:space="preserve"> </v>
          </cell>
          <cell r="O1015" t="str">
            <v xml:space="preserve"> </v>
          </cell>
        </row>
        <row r="1016">
          <cell r="D1016">
            <v>0</v>
          </cell>
          <cell r="E1016" t="e">
            <v>#DIV/0!</v>
          </cell>
          <cell r="F1016">
            <v>0</v>
          </cell>
          <cell r="G1016">
            <v>0</v>
          </cell>
          <cell r="H1016" t="e">
            <v>#DIV/0!</v>
          </cell>
          <cell r="I1016">
            <v>0</v>
          </cell>
          <cell r="J1016" t="e">
            <v>#DIV/0!</v>
          </cell>
          <cell r="K1016" t="e">
            <v>#DIV/0!</v>
          </cell>
          <cell r="L1016" t="e">
            <v>#DIV/0!</v>
          </cell>
          <cell r="M1016">
            <v>0</v>
          </cell>
          <cell r="N1016">
            <v>0</v>
          </cell>
          <cell r="O1016">
            <v>0</v>
          </cell>
        </row>
        <row r="1017">
          <cell r="D1017" t="str">
            <v xml:space="preserve"> </v>
          </cell>
          <cell r="E1017" t="str">
            <v xml:space="preserve"> </v>
          </cell>
          <cell r="F1017" t="str">
            <v xml:space="preserve"> </v>
          </cell>
          <cell r="G1017" t="str">
            <v xml:space="preserve"> </v>
          </cell>
          <cell r="H1017" t="str">
            <v xml:space="preserve"> </v>
          </cell>
          <cell r="I1017" t="str">
            <v xml:space="preserve"> </v>
          </cell>
          <cell r="J1017" t="str">
            <v xml:space="preserve"> </v>
          </cell>
          <cell r="K1017" t="str">
            <v xml:space="preserve"> </v>
          </cell>
          <cell r="L1017" t="str">
            <v xml:space="preserve"> </v>
          </cell>
          <cell r="M1017" t="str">
            <v xml:space="preserve"> </v>
          </cell>
          <cell r="N1017" t="str">
            <v xml:space="preserve"> </v>
          </cell>
          <cell r="O1017" t="str">
            <v xml:space="preserve"> </v>
          </cell>
        </row>
        <row r="1018">
          <cell r="D1018">
            <v>0</v>
          </cell>
          <cell r="E1018" t="e">
            <v>#DIV/0!</v>
          </cell>
          <cell r="F1018">
            <v>0</v>
          </cell>
          <cell r="G1018">
            <v>0</v>
          </cell>
          <cell r="H1018" t="e">
            <v>#DIV/0!</v>
          </cell>
          <cell r="I1018">
            <v>0</v>
          </cell>
          <cell r="J1018" t="e">
            <v>#DIV/0!</v>
          </cell>
          <cell r="K1018" t="e">
            <v>#DIV/0!</v>
          </cell>
          <cell r="L1018" t="e">
            <v>#DIV/0!</v>
          </cell>
          <cell r="M1018">
            <v>0</v>
          </cell>
          <cell r="N1018">
            <v>0</v>
          </cell>
          <cell r="O1018">
            <v>0</v>
          </cell>
        </row>
        <row r="1019">
          <cell r="D1019" t="str">
            <v xml:space="preserve"> </v>
          </cell>
          <cell r="E1019" t="str">
            <v xml:space="preserve"> </v>
          </cell>
          <cell r="F1019" t="str">
            <v xml:space="preserve"> </v>
          </cell>
          <cell r="G1019" t="str">
            <v xml:space="preserve"> </v>
          </cell>
          <cell r="H1019" t="str">
            <v xml:space="preserve"> </v>
          </cell>
          <cell r="I1019" t="str">
            <v xml:space="preserve"> </v>
          </cell>
          <cell r="J1019" t="str">
            <v xml:space="preserve"> </v>
          </cell>
          <cell r="K1019" t="str">
            <v xml:space="preserve"> </v>
          </cell>
          <cell r="L1019" t="str">
            <v xml:space="preserve"> </v>
          </cell>
          <cell r="M1019" t="str">
            <v xml:space="preserve"> </v>
          </cell>
          <cell r="N1019" t="str">
            <v xml:space="preserve"> </v>
          </cell>
          <cell r="O1019" t="str">
            <v xml:space="preserve"> </v>
          </cell>
        </row>
        <row r="1020">
          <cell r="D1020" t="e">
            <v>#DIV/0!</v>
          </cell>
          <cell r="E1020" t="e">
            <v>#DIV/0!</v>
          </cell>
          <cell r="F1020">
            <v>0</v>
          </cell>
          <cell r="G1020" t="e">
            <v>#DIV/0!</v>
          </cell>
          <cell r="H1020" t="e">
            <v>#DIV/0!</v>
          </cell>
          <cell r="I1020" t="e">
            <v>#DIV/0!</v>
          </cell>
          <cell r="J1020" t="e">
            <v>#DIV/0!</v>
          </cell>
          <cell r="K1020" t="e">
            <v>#DIV/0!</v>
          </cell>
          <cell r="L1020" t="e">
            <v>#DIV/0!</v>
          </cell>
          <cell r="M1020" t="e">
            <v>#DIV/0!</v>
          </cell>
          <cell r="N1020">
            <v>0</v>
          </cell>
          <cell r="O1020" t="e">
            <v>#DIV/0!</v>
          </cell>
        </row>
        <row r="1021">
          <cell r="D1021" t="str">
            <v xml:space="preserve"> </v>
          </cell>
          <cell r="E1021" t="str">
            <v xml:space="preserve"> </v>
          </cell>
          <cell r="F1021" t="str">
            <v xml:space="preserve"> </v>
          </cell>
          <cell r="G1021" t="str">
            <v xml:space="preserve"> </v>
          </cell>
          <cell r="H1021" t="str">
            <v xml:space="preserve"> </v>
          </cell>
          <cell r="I1021" t="str">
            <v xml:space="preserve"> </v>
          </cell>
          <cell r="J1021" t="str">
            <v xml:space="preserve"> </v>
          </cell>
          <cell r="K1021" t="str">
            <v xml:space="preserve"> </v>
          </cell>
          <cell r="L1021" t="str">
            <v xml:space="preserve"> </v>
          </cell>
          <cell r="M1021" t="str">
            <v xml:space="preserve"> </v>
          </cell>
          <cell r="N1021" t="str">
            <v xml:space="preserve"> </v>
          </cell>
          <cell r="O1021" t="str">
            <v xml:space="preserve"> </v>
          </cell>
        </row>
        <row r="1022">
          <cell r="D1022">
            <v>0</v>
          </cell>
          <cell r="E1022" t="e">
            <v>#DIV/0!</v>
          </cell>
          <cell r="F1022">
            <v>0</v>
          </cell>
          <cell r="G1022">
            <v>0</v>
          </cell>
          <cell r="H1022" t="e">
            <v>#DIV/0!</v>
          </cell>
          <cell r="I1022">
            <v>0</v>
          </cell>
          <cell r="J1022" t="e">
            <v>#DIV/0!</v>
          </cell>
          <cell r="K1022" t="e">
            <v>#DIV/0!</v>
          </cell>
          <cell r="L1022" t="e">
            <v>#DIV/0!</v>
          </cell>
          <cell r="M1022">
            <v>0</v>
          </cell>
          <cell r="N1022">
            <v>0</v>
          </cell>
          <cell r="O1022">
            <v>0</v>
          </cell>
        </row>
        <row r="1023">
          <cell r="D1023" t="str">
            <v xml:space="preserve"> </v>
          </cell>
          <cell r="E1023" t="str">
            <v xml:space="preserve"> </v>
          </cell>
          <cell r="F1023" t="str">
            <v xml:space="preserve"> </v>
          </cell>
          <cell r="G1023" t="str">
            <v xml:space="preserve"> </v>
          </cell>
          <cell r="H1023" t="str">
            <v xml:space="preserve"> </v>
          </cell>
          <cell r="I1023" t="str">
            <v xml:space="preserve"> </v>
          </cell>
          <cell r="J1023" t="str">
            <v xml:space="preserve"> </v>
          </cell>
          <cell r="K1023" t="str">
            <v xml:space="preserve"> </v>
          </cell>
          <cell r="L1023" t="str">
            <v xml:space="preserve"> </v>
          </cell>
          <cell r="M1023" t="str">
            <v xml:space="preserve"> </v>
          </cell>
          <cell r="N1023" t="str">
            <v xml:space="preserve"> </v>
          </cell>
          <cell r="O1023" t="str">
            <v xml:space="preserve"> </v>
          </cell>
        </row>
        <row r="1024">
          <cell r="D1024" t="e">
            <v>#DIV/0!</v>
          </cell>
          <cell r="E1024" t="e">
            <v>#DIV/0!</v>
          </cell>
          <cell r="F1024">
            <v>0</v>
          </cell>
          <cell r="G1024" t="e">
            <v>#DIV/0!</v>
          </cell>
          <cell r="H1024" t="e">
            <v>#DIV/0!</v>
          </cell>
          <cell r="I1024" t="e">
            <v>#DIV/0!</v>
          </cell>
          <cell r="J1024" t="e">
            <v>#DIV/0!</v>
          </cell>
          <cell r="K1024" t="e">
            <v>#DIV/0!</v>
          </cell>
          <cell r="L1024" t="e">
            <v>#DIV/0!</v>
          </cell>
          <cell r="M1024" t="e">
            <v>#DIV/0!</v>
          </cell>
          <cell r="N1024">
            <v>0</v>
          </cell>
          <cell r="O1024" t="e">
            <v>#DIV/0!</v>
          </cell>
        </row>
        <row r="1025">
          <cell r="D1025" t="str">
            <v xml:space="preserve"> </v>
          </cell>
          <cell r="E1025" t="str">
            <v xml:space="preserve"> </v>
          </cell>
          <cell r="F1025" t="str">
            <v xml:space="preserve"> </v>
          </cell>
          <cell r="G1025" t="str">
            <v xml:space="preserve"> </v>
          </cell>
          <cell r="H1025" t="str">
            <v xml:space="preserve"> </v>
          </cell>
          <cell r="I1025" t="str">
            <v xml:space="preserve"> </v>
          </cell>
          <cell r="J1025" t="str">
            <v xml:space="preserve"> </v>
          </cell>
          <cell r="K1025" t="str">
            <v xml:space="preserve"> </v>
          </cell>
          <cell r="L1025" t="str">
            <v xml:space="preserve"> </v>
          </cell>
          <cell r="M1025" t="str">
            <v xml:space="preserve"> </v>
          </cell>
          <cell r="N1025" t="str">
            <v xml:space="preserve"> </v>
          </cell>
          <cell r="O1025" t="str">
            <v xml:space="preserve"> </v>
          </cell>
        </row>
        <row r="1026">
          <cell r="D1026">
            <v>350000</v>
          </cell>
          <cell r="E1026" t="e">
            <v>#REF!</v>
          </cell>
          <cell r="F1026" t="e">
            <v>#REF!</v>
          </cell>
          <cell r="G1026">
            <v>-1323.2876712328766</v>
          </cell>
          <cell r="H1026" t="e">
            <v>#REF!</v>
          </cell>
          <cell r="I1026" t="e">
            <v>#REF!</v>
          </cell>
          <cell r="J1026" t="e">
            <v>#REF!</v>
          </cell>
          <cell r="K1026" t="e">
            <v>#REF!</v>
          </cell>
          <cell r="L1026" t="e">
            <v>#REF!</v>
          </cell>
          <cell r="M1026" t="e">
            <v>#REF!</v>
          </cell>
          <cell r="N1026" t="e">
            <v>#REF!</v>
          </cell>
          <cell r="O1026" t="e">
            <v>#REF!</v>
          </cell>
        </row>
        <row r="1027">
          <cell r="D1027" t="str">
            <v xml:space="preserve"> </v>
          </cell>
          <cell r="E1027" t="str">
            <v xml:space="preserve"> </v>
          </cell>
          <cell r="F1027" t="str">
            <v xml:space="preserve"> </v>
          </cell>
          <cell r="G1027" t="str">
            <v xml:space="preserve"> </v>
          </cell>
          <cell r="H1027" t="str">
            <v xml:space="preserve"> </v>
          </cell>
          <cell r="I1027" t="str">
            <v xml:space="preserve"> </v>
          </cell>
          <cell r="J1027" t="str">
            <v xml:space="preserve"> </v>
          </cell>
          <cell r="K1027" t="str">
            <v xml:space="preserve"> </v>
          </cell>
          <cell r="L1027" t="str">
            <v xml:space="preserve"> </v>
          </cell>
          <cell r="M1027" t="str">
            <v xml:space="preserve"> </v>
          </cell>
          <cell r="N1027" t="str">
            <v xml:space="preserve"> </v>
          </cell>
          <cell r="O1027" t="str">
            <v xml:space="preserve"> </v>
          </cell>
        </row>
        <row r="1028">
          <cell r="D1028">
            <v>350000</v>
          </cell>
          <cell r="E1028" t="e">
            <v>#REF!</v>
          </cell>
          <cell r="F1028" t="e">
            <v>#REF!</v>
          </cell>
          <cell r="G1028">
            <v>-1323.2876712328766</v>
          </cell>
          <cell r="H1028" t="e">
            <v>#REF!</v>
          </cell>
          <cell r="I1028" t="e">
            <v>#REF!</v>
          </cell>
          <cell r="J1028" t="e">
            <v>#REF!</v>
          </cell>
          <cell r="K1028" t="e">
            <v>#REF!</v>
          </cell>
          <cell r="L1028" t="e">
            <v>#REF!</v>
          </cell>
          <cell r="M1028" t="e">
            <v>#REF!</v>
          </cell>
          <cell r="N1028" t="e">
            <v>#REF!</v>
          </cell>
          <cell r="O1028" t="e">
            <v>#REF!</v>
          </cell>
        </row>
        <row r="1029">
          <cell r="D1029" t="str">
            <v xml:space="preserve"> </v>
          </cell>
          <cell r="E1029" t="str">
            <v xml:space="preserve"> </v>
          </cell>
          <cell r="F1029" t="str">
            <v xml:space="preserve"> </v>
          </cell>
          <cell r="G1029" t="str">
            <v xml:space="preserve"> </v>
          </cell>
          <cell r="H1029" t="str">
            <v xml:space="preserve"> </v>
          </cell>
          <cell r="I1029" t="str">
            <v xml:space="preserve"> </v>
          </cell>
          <cell r="J1029" t="str">
            <v xml:space="preserve"> </v>
          </cell>
          <cell r="K1029" t="str">
            <v xml:space="preserve"> </v>
          </cell>
          <cell r="L1029" t="str">
            <v xml:space="preserve"> </v>
          </cell>
          <cell r="M1029" t="str">
            <v xml:space="preserve"> </v>
          </cell>
          <cell r="N1029" t="str">
            <v xml:space="preserve"> </v>
          </cell>
          <cell r="O1029" t="str">
            <v xml:space="preserve"> </v>
          </cell>
        </row>
        <row r="1030">
          <cell r="D1030">
            <v>100000</v>
          </cell>
          <cell r="E1030" t="e">
            <v>#REF!</v>
          </cell>
          <cell r="F1030" t="e">
            <v>#REF!</v>
          </cell>
          <cell r="G1030">
            <v>-378.08219178082192</v>
          </cell>
          <cell r="H1030" t="e">
            <v>#REF!</v>
          </cell>
          <cell r="I1030" t="e">
            <v>#REF!</v>
          </cell>
          <cell r="J1030" t="e">
            <v>#REF!</v>
          </cell>
          <cell r="K1030" t="e">
            <v>#REF!</v>
          </cell>
          <cell r="L1030" t="e">
            <v>#REF!</v>
          </cell>
          <cell r="M1030" t="e">
            <v>#REF!</v>
          </cell>
          <cell r="N1030" t="e">
            <v>#REF!</v>
          </cell>
          <cell r="O1030" t="e">
            <v>#REF!</v>
          </cell>
        </row>
        <row r="1031">
          <cell r="D1031" t="str">
            <v xml:space="preserve"> </v>
          </cell>
          <cell r="E1031" t="str">
            <v xml:space="preserve"> </v>
          </cell>
          <cell r="F1031" t="str">
            <v xml:space="preserve"> </v>
          </cell>
          <cell r="G1031" t="str">
            <v xml:space="preserve"> </v>
          </cell>
          <cell r="H1031" t="str">
            <v xml:space="preserve"> </v>
          </cell>
          <cell r="I1031" t="str">
            <v xml:space="preserve"> </v>
          </cell>
          <cell r="J1031" t="str">
            <v xml:space="preserve"> </v>
          </cell>
          <cell r="K1031" t="str">
            <v xml:space="preserve"> </v>
          </cell>
          <cell r="L1031" t="str">
            <v xml:space="preserve"> </v>
          </cell>
          <cell r="M1031" t="str">
            <v xml:space="preserve"> </v>
          </cell>
          <cell r="N1031" t="str">
            <v xml:space="preserve"> </v>
          </cell>
          <cell r="O1031" t="str">
            <v xml:space="preserve"> </v>
          </cell>
        </row>
        <row r="1032">
          <cell r="D1032" t="e">
            <v>#REF!</v>
          </cell>
          <cell r="E1032" t="e">
            <v>#REF!</v>
          </cell>
          <cell r="F1032" t="e">
            <v>#REF!</v>
          </cell>
          <cell r="G1032" t="e">
            <v>#REF!</v>
          </cell>
          <cell r="H1032" t="e">
            <v>#REF!</v>
          </cell>
          <cell r="I1032" t="e">
            <v>#REF!</v>
          </cell>
          <cell r="J1032" t="e">
            <v>#REF!</v>
          </cell>
          <cell r="K1032" t="e">
            <v>#REF!</v>
          </cell>
          <cell r="L1032" t="e">
            <v>#REF!</v>
          </cell>
          <cell r="M1032" t="e">
            <v>#REF!</v>
          </cell>
          <cell r="N1032" t="e">
            <v>#REF!</v>
          </cell>
          <cell r="O1032" t="e">
            <v>#REF!</v>
          </cell>
        </row>
        <row r="1033">
          <cell r="D1033" t="str">
            <v xml:space="preserve"> </v>
          </cell>
          <cell r="E1033" t="str">
            <v xml:space="preserve"> </v>
          </cell>
          <cell r="F1033" t="str">
            <v xml:space="preserve"> </v>
          </cell>
          <cell r="G1033" t="str">
            <v xml:space="preserve"> </v>
          </cell>
          <cell r="H1033" t="str">
            <v xml:space="preserve"> </v>
          </cell>
          <cell r="I1033" t="str">
            <v xml:space="preserve"> </v>
          </cell>
          <cell r="J1033" t="str">
            <v xml:space="preserve"> </v>
          </cell>
          <cell r="K1033" t="str">
            <v xml:space="preserve"> </v>
          </cell>
          <cell r="L1033" t="str">
            <v xml:space="preserve"> </v>
          </cell>
          <cell r="M1033" t="str">
            <v xml:space="preserve"> </v>
          </cell>
          <cell r="N1033" t="str">
            <v xml:space="preserve"> </v>
          </cell>
          <cell r="O1033" t="str">
            <v xml:space="preserve"> </v>
          </cell>
        </row>
        <row r="1034">
          <cell r="D1034">
            <v>400000</v>
          </cell>
          <cell r="E1034" t="e">
            <v>#REF!</v>
          </cell>
          <cell r="F1034" t="e">
            <v>#REF!</v>
          </cell>
          <cell r="G1034">
            <v>-1512.3287671232877</v>
          </cell>
          <cell r="H1034" t="e">
            <v>#REF!</v>
          </cell>
          <cell r="I1034" t="e">
            <v>#REF!</v>
          </cell>
          <cell r="J1034" t="e">
            <v>#REF!</v>
          </cell>
          <cell r="K1034" t="e">
            <v>#REF!</v>
          </cell>
          <cell r="L1034" t="e">
            <v>#REF!</v>
          </cell>
          <cell r="M1034" t="e">
            <v>#REF!</v>
          </cell>
          <cell r="N1034" t="e">
            <v>#REF!</v>
          </cell>
          <cell r="O1034" t="e">
            <v>#REF!</v>
          </cell>
        </row>
        <row r="1035">
          <cell r="D1035" t="str">
            <v xml:space="preserve"> </v>
          </cell>
          <cell r="E1035" t="str">
            <v xml:space="preserve"> </v>
          </cell>
          <cell r="F1035" t="str">
            <v xml:space="preserve"> </v>
          </cell>
          <cell r="G1035" t="str">
            <v xml:space="preserve"> </v>
          </cell>
          <cell r="H1035" t="str">
            <v xml:space="preserve"> </v>
          </cell>
          <cell r="I1035" t="str">
            <v xml:space="preserve"> </v>
          </cell>
          <cell r="J1035" t="str">
            <v xml:space="preserve"> </v>
          </cell>
          <cell r="K1035" t="str">
            <v xml:space="preserve"> </v>
          </cell>
          <cell r="L1035" t="str">
            <v xml:space="preserve"> </v>
          </cell>
          <cell r="M1035" t="str">
            <v xml:space="preserve"> </v>
          </cell>
          <cell r="N1035" t="str">
            <v xml:space="preserve"> </v>
          </cell>
          <cell r="O1035" t="str">
            <v xml:space="preserve"> </v>
          </cell>
        </row>
        <row r="1036">
          <cell r="D1036" t="e">
            <v>#DIV/0!</v>
          </cell>
          <cell r="E1036" t="e">
            <v>#DIV/0!</v>
          </cell>
          <cell r="F1036">
            <v>0</v>
          </cell>
          <cell r="G1036" t="e">
            <v>#DIV/0!</v>
          </cell>
          <cell r="H1036" t="e">
            <v>#DIV/0!</v>
          </cell>
          <cell r="I1036" t="e">
            <v>#DIV/0!</v>
          </cell>
          <cell r="J1036" t="e">
            <v>#DIV/0!</v>
          </cell>
          <cell r="K1036" t="e">
            <v>#DIV/0!</v>
          </cell>
          <cell r="L1036" t="e">
            <v>#DIV/0!</v>
          </cell>
          <cell r="M1036" t="e">
            <v>#DIV/0!</v>
          </cell>
          <cell r="N1036" t="e">
            <v>#DIV/0!</v>
          </cell>
          <cell r="O1036" t="e">
            <v>#DIV/0!</v>
          </cell>
        </row>
        <row r="1037">
          <cell r="D1037" t="str">
            <v xml:space="preserve"> </v>
          </cell>
          <cell r="E1037" t="str">
            <v xml:space="preserve"> </v>
          </cell>
          <cell r="F1037" t="str">
            <v xml:space="preserve"> </v>
          </cell>
          <cell r="G1037" t="str">
            <v xml:space="preserve"> </v>
          </cell>
          <cell r="H1037" t="str">
            <v xml:space="preserve"> </v>
          </cell>
          <cell r="I1037" t="str">
            <v xml:space="preserve"> </v>
          </cell>
          <cell r="J1037" t="str">
            <v xml:space="preserve"> </v>
          </cell>
          <cell r="K1037" t="str">
            <v xml:space="preserve"> </v>
          </cell>
          <cell r="L1037" t="str">
            <v xml:space="preserve"> </v>
          </cell>
          <cell r="M1037" t="str">
            <v xml:space="preserve"> </v>
          </cell>
          <cell r="N1037" t="str">
            <v xml:space="preserve"> </v>
          </cell>
          <cell r="O1037" t="str">
            <v xml:space="preserve"> </v>
          </cell>
        </row>
        <row r="1038">
          <cell r="D1038" t="e">
            <v>#DIV/0!</v>
          </cell>
          <cell r="E1038" t="e">
            <v>#DIV/0!</v>
          </cell>
          <cell r="F1038">
            <v>0</v>
          </cell>
          <cell r="G1038" t="e">
            <v>#DIV/0!</v>
          </cell>
          <cell r="H1038" t="e">
            <v>#DIV/0!</v>
          </cell>
          <cell r="I1038" t="e">
            <v>#DIV/0!</v>
          </cell>
          <cell r="J1038" t="e">
            <v>#DIV/0!</v>
          </cell>
          <cell r="K1038" t="e">
            <v>#DIV/0!</v>
          </cell>
          <cell r="L1038" t="e">
            <v>#DIV/0!</v>
          </cell>
          <cell r="M1038" t="e">
            <v>#DIV/0!</v>
          </cell>
          <cell r="N1038" t="e">
            <v>#DIV/0!</v>
          </cell>
          <cell r="O1038" t="e">
            <v>#DIV/0!</v>
          </cell>
        </row>
        <row r="1039">
          <cell r="D1039" t="str">
            <v xml:space="preserve"> </v>
          </cell>
          <cell r="E1039" t="str">
            <v xml:space="preserve"> </v>
          </cell>
          <cell r="F1039" t="str">
            <v xml:space="preserve"> </v>
          </cell>
          <cell r="G1039" t="str">
            <v xml:space="preserve"> </v>
          </cell>
          <cell r="H1039" t="str">
            <v xml:space="preserve"> </v>
          </cell>
          <cell r="I1039" t="str">
            <v xml:space="preserve"> </v>
          </cell>
          <cell r="J1039" t="str">
            <v xml:space="preserve"> </v>
          </cell>
          <cell r="K1039" t="str">
            <v xml:space="preserve"> </v>
          </cell>
          <cell r="L1039" t="str">
            <v xml:space="preserve"> </v>
          </cell>
          <cell r="M1039" t="str">
            <v xml:space="preserve"> </v>
          </cell>
          <cell r="N1039" t="str">
            <v xml:space="preserve"> </v>
          </cell>
          <cell r="O1039" t="str">
            <v xml:space="preserve"> </v>
          </cell>
        </row>
        <row r="1040">
          <cell r="D1040" t="e">
            <v>#DIV/0!</v>
          </cell>
          <cell r="E1040" t="e">
            <v>#DIV/0!</v>
          </cell>
          <cell r="F1040">
            <v>0</v>
          </cell>
          <cell r="G1040" t="e">
            <v>#DIV/0!</v>
          </cell>
          <cell r="H1040" t="e">
            <v>#DIV/0!</v>
          </cell>
          <cell r="I1040" t="e">
            <v>#DIV/0!</v>
          </cell>
          <cell r="J1040" t="e">
            <v>#DIV/0!</v>
          </cell>
          <cell r="K1040" t="e">
            <v>#DIV/0!</v>
          </cell>
          <cell r="L1040" t="e">
            <v>#DIV/0!</v>
          </cell>
          <cell r="M1040" t="e">
            <v>#DIV/0!</v>
          </cell>
          <cell r="N1040" t="e">
            <v>#DIV/0!</v>
          </cell>
          <cell r="O1040" t="e">
            <v>#DIV/0!</v>
          </cell>
        </row>
        <row r="1041">
          <cell r="D1041" t="str">
            <v xml:space="preserve"> </v>
          </cell>
          <cell r="E1041" t="str">
            <v xml:space="preserve"> </v>
          </cell>
          <cell r="F1041" t="str">
            <v xml:space="preserve"> </v>
          </cell>
          <cell r="G1041" t="str">
            <v xml:space="preserve"> </v>
          </cell>
          <cell r="H1041" t="str">
            <v xml:space="preserve"> </v>
          </cell>
          <cell r="I1041" t="str">
            <v xml:space="preserve"> </v>
          </cell>
          <cell r="J1041" t="str">
            <v xml:space="preserve"> </v>
          </cell>
          <cell r="K1041" t="str">
            <v xml:space="preserve"> </v>
          </cell>
          <cell r="L1041" t="str">
            <v xml:space="preserve"> </v>
          </cell>
          <cell r="M1041" t="str">
            <v xml:space="preserve"> </v>
          </cell>
          <cell r="N1041" t="str">
            <v xml:space="preserve"> </v>
          </cell>
          <cell r="O1041" t="str">
            <v xml:space="preserve"> </v>
          </cell>
        </row>
        <row r="1042">
          <cell r="D1042">
            <v>1000000</v>
          </cell>
          <cell r="E1042" t="e">
            <v>#DIV/0!</v>
          </cell>
          <cell r="F1042">
            <v>0</v>
          </cell>
          <cell r="G1042">
            <v>-3780.821917808219</v>
          </cell>
          <cell r="H1042" t="e">
            <v>#DIV/0!</v>
          </cell>
          <cell r="I1042" t="e">
            <v>#REF!</v>
          </cell>
          <cell r="J1042" t="e">
            <v>#DIV/0!</v>
          </cell>
          <cell r="K1042" t="e">
            <v>#DIV/0!</v>
          </cell>
          <cell r="L1042" t="e">
            <v>#DIV/0!</v>
          </cell>
          <cell r="M1042" t="e">
            <v>#DIV/0!</v>
          </cell>
          <cell r="N1042" t="e">
            <v>#DIV/0!</v>
          </cell>
          <cell r="O1042" t="e">
            <v>#DIV/0!</v>
          </cell>
        </row>
        <row r="1043">
          <cell r="D1043" t="str">
            <v xml:space="preserve"> </v>
          </cell>
          <cell r="E1043" t="str">
            <v xml:space="preserve"> </v>
          </cell>
          <cell r="F1043" t="str">
            <v xml:space="preserve"> </v>
          </cell>
          <cell r="G1043" t="str">
            <v xml:space="preserve"> </v>
          </cell>
          <cell r="H1043" t="str">
            <v xml:space="preserve"> </v>
          </cell>
          <cell r="I1043" t="str">
            <v xml:space="preserve"> </v>
          </cell>
          <cell r="J1043" t="str">
            <v xml:space="preserve"> </v>
          </cell>
          <cell r="K1043" t="str">
            <v xml:space="preserve"> </v>
          </cell>
          <cell r="L1043" t="str">
            <v xml:space="preserve"> </v>
          </cell>
          <cell r="M1043" t="str">
            <v xml:space="preserve"> </v>
          </cell>
          <cell r="N1043" t="str">
            <v xml:space="preserve"> </v>
          </cell>
          <cell r="O1043" t="str">
            <v xml:space="preserve"> </v>
          </cell>
        </row>
        <row r="1044">
          <cell r="D1044" t="e">
            <v>#DIV/0!</v>
          </cell>
          <cell r="E1044" t="e">
            <v>#DIV/0!</v>
          </cell>
          <cell r="F1044">
            <v>0</v>
          </cell>
          <cell r="G1044" t="e">
            <v>#DIV/0!</v>
          </cell>
          <cell r="H1044" t="e">
            <v>#DIV/0!</v>
          </cell>
          <cell r="I1044" t="e">
            <v>#DIV/0!</v>
          </cell>
          <cell r="J1044" t="e">
            <v>#DIV/0!</v>
          </cell>
          <cell r="K1044" t="e">
            <v>#DIV/0!</v>
          </cell>
          <cell r="L1044" t="e">
            <v>#DIV/0!</v>
          </cell>
          <cell r="M1044" t="e">
            <v>#DIV/0!</v>
          </cell>
          <cell r="N1044" t="e">
            <v>#DIV/0!</v>
          </cell>
          <cell r="O1044" t="e">
            <v>#DIV/0!</v>
          </cell>
        </row>
        <row r="1045">
          <cell r="D1045" t="str">
            <v xml:space="preserve"> </v>
          </cell>
          <cell r="E1045" t="str">
            <v xml:space="preserve"> </v>
          </cell>
          <cell r="F1045" t="str">
            <v xml:space="preserve"> </v>
          </cell>
          <cell r="G1045" t="str">
            <v xml:space="preserve"> </v>
          </cell>
          <cell r="H1045" t="str">
            <v xml:space="preserve"> </v>
          </cell>
          <cell r="I1045" t="str">
            <v xml:space="preserve"> </v>
          </cell>
          <cell r="J1045" t="str">
            <v xml:space="preserve"> </v>
          </cell>
          <cell r="K1045" t="str">
            <v xml:space="preserve"> </v>
          </cell>
          <cell r="L1045" t="str">
            <v xml:space="preserve"> </v>
          </cell>
          <cell r="M1045" t="str">
            <v xml:space="preserve"> </v>
          </cell>
          <cell r="N1045" t="str">
            <v xml:space="preserve"> </v>
          </cell>
          <cell r="O1045" t="str">
            <v xml:space="preserve"> </v>
          </cell>
        </row>
        <row r="1046">
          <cell r="D1046" t="e">
            <v>#DIV/0!</v>
          </cell>
          <cell r="E1046" t="e">
            <v>#DIV/0!</v>
          </cell>
          <cell r="F1046">
            <v>0</v>
          </cell>
          <cell r="G1046" t="e">
            <v>#DIV/0!</v>
          </cell>
          <cell r="H1046" t="e">
            <v>#DIV/0!</v>
          </cell>
          <cell r="I1046" t="e">
            <v>#DIV/0!</v>
          </cell>
          <cell r="J1046" t="e">
            <v>#DIV/0!</v>
          </cell>
          <cell r="K1046" t="e">
            <v>#DIV/0!</v>
          </cell>
          <cell r="L1046" t="e">
            <v>#DIV/0!</v>
          </cell>
          <cell r="M1046" t="e">
            <v>#DIV/0!</v>
          </cell>
          <cell r="N1046" t="e">
            <v>#DIV/0!</v>
          </cell>
          <cell r="O1046" t="e">
            <v>#DIV/0!</v>
          </cell>
        </row>
        <row r="1047">
          <cell r="D1047" t="str">
            <v xml:space="preserve"> </v>
          </cell>
          <cell r="E1047" t="str">
            <v xml:space="preserve"> </v>
          </cell>
          <cell r="F1047" t="str">
            <v xml:space="preserve"> </v>
          </cell>
          <cell r="G1047" t="str">
            <v xml:space="preserve"> </v>
          </cell>
          <cell r="H1047" t="str">
            <v xml:space="preserve"> </v>
          </cell>
          <cell r="I1047" t="str">
            <v xml:space="preserve"> </v>
          </cell>
          <cell r="J1047" t="str">
            <v xml:space="preserve"> </v>
          </cell>
          <cell r="K1047" t="str">
            <v xml:space="preserve"> </v>
          </cell>
          <cell r="L1047" t="str">
            <v xml:space="preserve"> </v>
          </cell>
          <cell r="M1047" t="str">
            <v xml:space="preserve"> </v>
          </cell>
          <cell r="N1047" t="str">
            <v xml:space="preserve"> </v>
          </cell>
          <cell r="O1047" t="str">
            <v xml:space="preserve"> </v>
          </cell>
        </row>
        <row r="1048">
          <cell r="D1048" t="e">
            <v>#DIV/0!</v>
          </cell>
          <cell r="E1048" t="e">
            <v>#DIV/0!</v>
          </cell>
          <cell r="F1048">
            <v>0</v>
          </cell>
          <cell r="G1048" t="e">
            <v>#DIV/0!</v>
          </cell>
          <cell r="H1048" t="e">
            <v>#DIV/0!</v>
          </cell>
          <cell r="I1048" t="e">
            <v>#DIV/0!</v>
          </cell>
          <cell r="J1048" t="e">
            <v>#DIV/0!</v>
          </cell>
          <cell r="K1048" t="e">
            <v>#DIV/0!</v>
          </cell>
          <cell r="L1048" t="e">
            <v>#DIV/0!</v>
          </cell>
          <cell r="M1048" t="e">
            <v>#DIV/0!</v>
          </cell>
          <cell r="N1048" t="e">
            <v>#DIV/0!</v>
          </cell>
          <cell r="O1048" t="e">
            <v>#DIV/0!</v>
          </cell>
        </row>
        <row r="1049">
          <cell r="D1049" t="str">
            <v xml:space="preserve"> </v>
          </cell>
          <cell r="E1049" t="str">
            <v xml:space="preserve"> </v>
          </cell>
          <cell r="F1049" t="str">
            <v xml:space="preserve"> </v>
          </cell>
          <cell r="G1049" t="str">
            <v xml:space="preserve"> </v>
          </cell>
          <cell r="H1049" t="str">
            <v xml:space="preserve"> </v>
          </cell>
          <cell r="I1049" t="str">
            <v xml:space="preserve"> </v>
          </cell>
          <cell r="J1049" t="str">
            <v xml:space="preserve"> </v>
          </cell>
          <cell r="K1049" t="str">
            <v xml:space="preserve"> </v>
          </cell>
          <cell r="L1049" t="str">
            <v xml:space="preserve"> </v>
          </cell>
          <cell r="M1049" t="str">
            <v xml:space="preserve"> </v>
          </cell>
          <cell r="N1049" t="str">
            <v xml:space="preserve"> </v>
          </cell>
          <cell r="O1049" t="str">
            <v xml:space="preserve"> </v>
          </cell>
        </row>
        <row r="1050">
          <cell r="D1050" t="e">
            <v>#DIV/0!</v>
          </cell>
          <cell r="E1050" t="e">
            <v>#DIV/0!</v>
          </cell>
          <cell r="F1050">
            <v>0</v>
          </cell>
          <cell r="G1050" t="e">
            <v>#DIV/0!</v>
          </cell>
          <cell r="H1050" t="e">
            <v>#DIV/0!</v>
          </cell>
          <cell r="I1050" t="e">
            <v>#DIV/0!</v>
          </cell>
          <cell r="J1050" t="e">
            <v>#DIV/0!</v>
          </cell>
          <cell r="K1050" t="e">
            <v>#DIV/0!</v>
          </cell>
          <cell r="L1050" t="e">
            <v>#DIV/0!</v>
          </cell>
          <cell r="M1050" t="e">
            <v>#DIV/0!</v>
          </cell>
          <cell r="N1050" t="e">
            <v>#DIV/0!</v>
          </cell>
          <cell r="O1050" t="e">
            <v>#DIV/0!</v>
          </cell>
        </row>
        <row r="1051">
          <cell r="D1051" t="str">
            <v xml:space="preserve"> </v>
          </cell>
          <cell r="E1051" t="str">
            <v xml:space="preserve"> </v>
          </cell>
          <cell r="F1051" t="str">
            <v xml:space="preserve"> </v>
          </cell>
          <cell r="G1051" t="str">
            <v xml:space="preserve"> </v>
          </cell>
          <cell r="H1051" t="str">
            <v xml:space="preserve"> </v>
          </cell>
          <cell r="I1051" t="str">
            <v xml:space="preserve"> </v>
          </cell>
          <cell r="J1051" t="str">
            <v xml:space="preserve"> </v>
          </cell>
          <cell r="K1051" t="str">
            <v xml:space="preserve"> </v>
          </cell>
          <cell r="L1051" t="str">
            <v xml:space="preserve"> </v>
          </cell>
          <cell r="M1051" t="str">
            <v xml:space="preserve"> </v>
          </cell>
          <cell r="N1051" t="str">
            <v xml:space="preserve"> </v>
          </cell>
          <cell r="O1051" t="str">
            <v xml:space="preserve"> </v>
          </cell>
        </row>
        <row r="1052">
          <cell r="D1052" t="e">
            <v>#DIV/0!</v>
          </cell>
          <cell r="E1052" t="e">
            <v>#DIV/0!</v>
          </cell>
          <cell r="F1052">
            <v>0</v>
          </cell>
          <cell r="G1052" t="e">
            <v>#DIV/0!</v>
          </cell>
          <cell r="H1052" t="e">
            <v>#DIV/0!</v>
          </cell>
          <cell r="I1052" t="e">
            <v>#DIV/0!</v>
          </cell>
          <cell r="J1052" t="e">
            <v>#DIV/0!</v>
          </cell>
          <cell r="K1052" t="e">
            <v>#DIV/0!</v>
          </cell>
          <cell r="L1052" t="e">
            <v>#DIV/0!</v>
          </cell>
          <cell r="M1052" t="e">
            <v>#DIV/0!</v>
          </cell>
          <cell r="N1052" t="e">
            <v>#DIV/0!</v>
          </cell>
          <cell r="O1052" t="e">
            <v>#DIV/0!</v>
          </cell>
        </row>
        <row r="1053">
          <cell r="D1053" t="str">
            <v xml:space="preserve"> </v>
          </cell>
          <cell r="E1053" t="str">
            <v xml:space="preserve"> </v>
          </cell>
          <cell r="F1053" t="str">
            <v xml:space="preserve"> </v>
          </cell>
          <cell r="G1053" t="str">
            <v xml:space="preserve"> </v>
          </cell>
          <cell r="H1053" t="str">
            <v xml:space="preserve"> </v>
          </cell>
          <cell r="I1053" t="str">
            <v xml:space="preserve"> </v>
          </cell>
          <cell r="J1053" t="str">
            <v xml:space="preserve"> </v>
          </cell>
          <cell r="K1053" t="str">
            <v xml:space="preserve"> </v>
          </cell>
          <cell r="L1053" t="str">
            <v xml:space="preserve"> </v>
          </cell>
          <cell r="M1053" t="str">
            <v xml:space="preserve"> </v>
          </cell>
          <cell r="N1053" t="str">
            <v xml:space="preserve"> </v>
          </cell>
          <cell r="O1053" t="str">
            <v xml:space="preserve"> </v>
          </cell>
        </row>
        <row r="1054">
          <cell r="D1054">
            <v>2000000</v>
          </cell>
          <cell r="E1054" t="e">
            <v>#DIV/0!</v>
          </cell>
          <cell r="F1054">
            <v>0</v>
          </cell>
          <cell r="G1054">
            <v>-7561.6438356164381</v>
          </cell>
          <cell r="H1054" t="e">
            <v>#DIV/0!</v>
          </cell>
          <cell r="I1054">
            <v>-15123.287671232876</v>
          </cell>
          <cell r="J1054" t="e">
            <v>#DIV/0!</v>
          </cell>
          <cell r="K1054" t="e">
            <v>#DIV/0!</v>
          </cell>
          <cell r="L1054" t="e">
            <v>#DIV/0!</v>
          </cell>
          <cell r="M1054" t="e">
            <v>#DIV/0!</v>
          </cell>
          <cell r="N1054" t="e">
            <v>#DIV/0!</v>
          </cell>
          <cell r="O1054" t="e">
            <v>#DIV/0!</v>
          </cell>
        </row>
        <row r="1055">
          <cell r="D1055" t="str">
            <v xml:space="preserve"> </v>
          </cell>
          <cell r="E1055" t="str">
            <v xml:space="preserve"> </v>
          </cell>
          <cell r="F1055" t="str">
            <v xml:space="preserve"> </v>
          </cell>
          <cell r="G1055" t="str">
            <v xml:space="preserve"> </v>
          </cell>
          <cell r="H1055" t="str">
            <v xml:space="preserve"> </v>
          </cell>
          <cell r="I1055" t="str">
            <v xml:space="preserve"> </v>
          </cell>
          <cell r="J1055" t="str">
            <v xml:space="preserve"> </v>
          </cell>
          <cell r="K1055" t="str">
            <v xml:space="preserve"> </v>
          </cell>
          <cell r="L1055" t="str">
            <v xml:space="preserve"> </v>
          </cell>
          <cell r="M1055" t="str">
            <v xml:space="preserve"> </v>
          </cell>
          <cell r="N1055" t="str">
            <v xml:space="preserve"> </v>
          </cell>
          <cell r="O1055" t="str">
            <v xml:space="preserve"> </v>
          </cell>
        </row>
        <row r="1056">
          <cell r="D1056">
            <v>15000000</v>
          </cell>
          <cell r="E1056" t="e">
            <v>#DIV/0!</v>
          </cell>
          <cell r="F1056">
            <v>0</v>
          </cell>
          <cell r="G1056">
            <v>-56712.32876712329</v>
          </cell>
          <cell r="H1056" t="e">
            <v>#DIV/0!</v>
          </cell>
          <cell r="I1056">
            <v>-94315.068493150684</v>
          </cell>
          <cell r="J1056" t="e">
            <v>#DIV/0!</v>
          </cell>
          <cell r="K1056" t="e">
            <v>#DIV/0!</v>
          </cell>
          <cell r="L1056" t="e">
            <v>#DIV/0!</v>
          </cell>
          <cell r="M1056" t="e">
            <v>#DIV/0!</v>
          </cell>
          <cell r="N1056" t="e">
            <v>#DIV/0!</v>
          </cell>
          <cell r="O1056" t="e">
            <v>#DIV/0!</v>
          </cell>
        </row>
        <row r="1057">
          <cell r="D1057" t="str">
            <v xml:space="preserve"> </v>
          </cell>
          <cell r="E1057" t="str">
            <v xml:space="preserve"> </v>
          </cell>
          <cell r="F1057" t="str">
            <v xml:space="preserve"> </v>
          </cell>
          <cell r="G1057" t="str">
            <v xml:space="preserve"> </v>
          </cell>
          <cell r="H1057" t="str">
            <v xml:space="preserve"> </v>
          </cell>
          <cell r="I1057" t="str">
            <v xml:space="preserve"> </v>
          </cell>
          <cell r="J1057" t="str">
            <v xml:space="preserve"> </v>
          </cell>
          <cell r="K1057" t="str">
            <v xml:space="preserve"> </v>
          </cell>
          <cell r="L1057" t="str">
            <v xml:space="preserve"> </v>
          </cell>
          <cell r="M1057" t="str">
            <v xml:space="preserve"> </v>
          </cell>
          <cell r="N1057" t="str">
            <v xml:space="preserve"> </v>
          </cell>
          <cell r="O1057" t="str">
            <v xml:space="preserve"> </v>
          </cell>
        </row>
        <row r="1058">
          <cell r="D1058">
            <v>250000</v>
          </cell>
          <cell r="E1058" t="e">
            <v>#DIV/0!</v>
          </cell>
          <cell r="F1058">
            <v>0</v>
          </cell>
          <cell r="G1058">
            <v>-945.20547945205476</v>
          </cell>
          <cell r="H1058" t="e">
            <v>#DIV/0!</v>
          </cell>
          <cell r="I1058">
            <v>-1571.9178082191779</v>
          </cell>
          <cell r="J1058" t="e">
            <v>#DIV/0!</v>
          </cell>
          <cell r="K1058" t="e">
            <v>#DIV/0!</v>
          </cell>
          <cell r="L1058" t="e">
            <v>#DIV/0!</v>
          </cell>
          <cell r="M1058" t="e">
            <v>#DIV/0!</v>
          </cell>
          <cell r="N1058" t="e">
            <v>#DIV/0!</v>
          </cell>
          <cell r="O1058" t="e">
            <v>#DIV/0!</v>
          </cell>
        </row>
        <row r="1059">
          <cell r="D1059" t="str">
            <v xml:space="preserve"> </v>
          </cell>
          <cell r="E1059" t="str">
            <v xml:space="preserve"> </v>
          </cell>
          <cell r="F1059" t="str">
            <v xml:space="preserve"> </v>
          </cell>
          <cell r="G1059" t="str">
            <v xml:space="preserve"> </v>
          </cell>
          <cell r="H1059" t="str">
            <v xml:space="preserve"> </v>
          </cell>
          <cell r="I1059" t="str">
            <v xml:space="preserve"> </v>
          </cell>
          <cell r="J1059" t="str">
            <v xml:space="preserve"> </v>
          </cell>
          <cell r="K1059" t="str">
            <v xml:space="preserve"> </v>
          </cell>
          <cell r="L1059" t="str">
            <v xml:space="preserve"> </v>
          </cell>
          <cell r="M1059" t="str">
            <v xml:space="preserve"> </v>
          </cell>
          <cell r="N1059" t="str">
            <v xml:space="preserve"> </v>
          </cell>
          <cell r="O1059" t="str">
            <v xml:space="preserve"> </v>
          </cell>
        </row>
        <row r="1060">
          <cell r="D1060">
            <v>2000000</v>
          </cell>
          <cell r="E1060" t="e">
            <v>#DIV/0!</v>
          </cell>
          <cell r="F1060">
            <v>0</v>
          </cell>
          <cell r="G1060">
            <v>-7561.6438356164381</v>
          </cell>
          <cell r="H1060" t="e">
            <v>#DIV/0!</v>
          </cell>
          <cell r="I1060">
            <v>-12575.342465753423</v>
          </cell>
          <cell r="J1060" t="e">
            <v>#DIV/0!</v>
          </cell>
          <cell r="K1060" t="e">
            <v>#DIV/0!</v>
          </cell>
          <cell r="L1060" t="e">
            <v>#DIV/0!</v>
          </cell>
          <cell r="M1060" t="e">
            <v>#DIV/0!</v>
          </cell>
          <cell r="N1060" t="e">
            <v>#DIV/0!</v>
          </cell>
          <cell r="O1060" t="e">
            <v>#DIV/0!</v>
          </cell>
        </row>
        <row r="1061">
          <cell r="D1061" t="str">
            <v xml:space="preserve"> </v>
          </cell>
          <cell r="E1061" t="str">
            <v xml:space="preserve"> </v>
          </cell>
          <cell r="F1061" t="str">
            <v xml:space="preserve"> </v>
          </cell>
          <cell r="G1061" t="str">
            <v xml:space="preserve"> </v>
          </cell>
          <cell r="H1061" t="str">
            <v xml:space="preserve"> </v>
          </cell>
          <cell r="I1061" t="str">
            <v xml:space="preserve"> </v>
          </cell>
          <cell r="J1061" t="str">
            <v xml:space="preserve"> </v>
          </cell>
          <cell r="K1061" t="str">
            <v xml:space="preserve"> </v>
          </cell>
          <cell r="L1061" t="str">
            <v xml:space="preserve"> </v>
          </cell>
          <cell r="M1061" t="str">
            <v xml:space="preserve"> </v>
          </cell>
          <cell r="N1061" t="str">
            <v xml:space="preserve"> </v>
          </cell>
          <cell r="O1061" t="str">
            <v xml:space="preserve"> </v>
          </cell>
        </row>
        <row r="1062">
          <cell r="D1062">
            <v>250000</v>
          </cell>
          <cell r="E1062" t="e">
            <v>#DIV/0!</v>
          </cell>
          <cell r="F1062">
            <v>0</v>
          </cell>
          <cell r="G1062">
            <v>-945.20547945205476</v>
          </cell>
          <cell r="H1062" t="e">
            <v>#DIV/0!</v>
          </cell>
          <cell r="I1062">
            <v>-1571.9178082191779</v>
          </cell>
          <cell r="J1062" t="e">
            <v>#DIV/0!</v>
          </cell>
          <cell r="K1062" t="e">
            <v>#DIV/0!</v>
          </cell>
          <cell r="L1062" t="e">
            <v>#DIV/0!</v>
          </cell>
          <cell r="M1062" t="e">
            <v>#DIV/0!</v>
          </cell>
          <cell r="N1062" t="e">
            <v>#DIV/0!</v>
          </cell>
          <cell r="O1062" t="e">
            <v>#DIV/0!</v>
          </cell>
        </row>
        <row r="1063">
          <cell r="D1063" t="str">
            <v xml:space="preserve"> </v>
          </cell>
          <cell r="E1063" t="str">
            <v xml:space="preserve"> </v>
          </cell>
          <cell r="F1063" t="str">
            <v xml:space="preserve"> </v>
          </cell>
          <cell r="G1063" t="str">
            <v xml:space="preserve"> </v>
          </cell>
          <cell r="H1063" t="str">
            <v xml:space="preserve"> </v>
          </cell>
          <cell r="I1063" t="str">
            <v xml:space="preserve"> </v>
          </cell>
          <cell r="J1063" t="str">
            <v xml:space="preserve"> </v>
          </cell>
          <cell r="K1063" t="str">
            <v xml:space="preserve"> </v>
          </cell>
          <cell r="L1063" t="str">
            <v xml:space="preserve"> </v>
          </cell>
          <cell r="M1063" t="str">
            <v xml:space="preserve"> </v>
          </cell>
          <cell r="N1063" t="str">
            <v xml:space="preserve"> </v>
          </cell>
          <cell r="O1063" t="str">
            <v xml:space="preserve"> </v>
          </cell>
        </row>
        <row r="1064">
          <cell r="D1064" t="e">
            <v>#DIV/0!</v>
          </cell>
          <cell r="E1064" t="e">
            <v>#DIV/0!</v>
          </cell>
          <cell r="F1064">
            <v>0</v>
          </cell>
          <cell r="G1064" t="e">
            <v>#DIV/0!</v>
          </cell>
          <cell r="H1064" t="e">
            <v>#DIV/0!</v>
          </cell>
          <cell r="I1064" t="e">
            <v>#DIV/0!</v>
          </cell>
          <cell r="J1064" t="e">
            <v>#DIV/0!</v>
          </cell>
          <cell r="K1064" t="e">
            <v>#DIV/0!</v>
          </cell>
          <cell r="L1064" t="e">
            <v>#DIV/0!</v>
          </cell>
          <cell r="M1064" t="e">
            <v>#DIV/0!</v>
          </cell>
          <cell r="N1064" t="e">
            <v>#DIV/0!</v>
          </cell>
          <cell r="O1064" t="e">
            <v>#DIV/0!</v>
          </cell>
        </row>
        <row r="1065">
          <cell r="D1065" t="str">
            <v xml:space="preserve"> </v>
          </cell>
          <cell r="E1065" t="str">
            <v xml:space="preserve"> </v>
          </cell>
          <cell r="F1065" t="str">
            <v xml:space="preserve"> </v>
          </cell>
          <cell r="G1065" t="str">
            <v xml:space="preserve"> </v>
          </cell>
          <cell r="H1065" t="str">
            <v xml:space="preserve"> </v>
          </cell>
          <cell r="I1065" t="str">
            <v xml:space="preserve"> </v>
          </cell>
          <cell r="J1065" t="str">
            <v xml:space="preserve"> </v>
          </cell>
          <cell r="K1065" t="str">
            <v xml:space="preserve"> </v>
          </cell>
          <cell r="L1065" t="str">
            <v xml:space="preserve"> </v>
          </cell>
          <cell r="M1065" t="str">
            <v xml:space="preserve"> </v>
          </cell>
          <cell r="N1065" t="str">
            <v xml:space="preserve"> </v>
          </cell>
          <cell r="O1065" t="str">
            <v xml:space="preserve"> </v>
          </cell>
        </row>
        <row r="1066">
          <cell r="D1066" t="e">
            <v>#DIV/0!</v>
          </cell>
          <cell r="E1066" t="e">
            <v>#DIV/0!</v>
          </cell>
          <cell r="F1066">
            <v>0</v>
          </cell>
          <cell r="G1066" t="e">
            <v>#DIV/0!</v>
          </cell>
          <cell r="H1066" t="e">
            <v>#DIV/0!</v>
          </cell>
          <cell r="I1066" t="e">
            <v>#DIV/0!</v>
          </cell>
          <cell r="J1066" t="e">
            <v>#DIV/0!</v>
          </cell>
          <cell r="K1066" t="e">
            <v>#DIV/0!</v>
          </cell>
          <cell r="L1066" t="e">
            <v>#DIV/0!</v>
          </cell>
          <cell r="M1066" t="e">
            <v>#DIV/0!</v>
          </cell>
          <cell r="N1066" t="e">
            <v>#DIV/0!</v>
          </cell>
          <cell r="O1066" t="e">
            <v>#DIV/0!</v>
          </cell>
        </row>
        <row r="1067">
          <cell r="D1067" t="str">
            <v xml:space="preserve"> </v>
          </cell>
          <cell r="E1067" t="str">
            <v xml:space="preserve"> </v>
          </cell>
          <cell r="F1067" t="str">
            <v xml:space="preserve"> </v>
          </cell>
          <cell r="G1067" t="str">
            <v xml:space="preserve"> </v>
          </cell>
          <cell r="H1067" t="str">
            <v xml:space="preserve"> </v>
          </cell>
          <cell r="I1067" t="str">
            <v xml:space="preserve"> </v>
          </cell>
          <cell r="J1067" t="str">
            <v xml:space="preserve"> </v>
          </cell>
          <cell r="K1067" t="str">
            <v xml:space="preserve"> </v>
          </cell>
          <cell r="L1067" t="str">
            <v xml:space="preserve"> </v>
          </cell>
          <cell r="M1067" t="str">
            <v xml:space="preserve"> </v>
          </cell>
          <cell r="N1067" t="str">
            <v xml:space="preserve"> </v>
          </cell>
          <cell r="O1067" t="str">
            <v xml:space="preserve"> </v>
          </cell>
        </row>
        <row r="1068">
          <cell r="D1068" t="e">
            <v>#DIV/0!</v>
          </cell>
          <cell r="E1068" t="e">
            <v>#DIV/0!</v>
          </cell>
          <cell r="F1068">
            <v>0</v>
          </cell>
          <cell r="G1068" t="e">
            <v>#DIV/0!</v>
          </cell>
          <cell r="H1068" t="e">
            <v>#DIV/0!</v>
          </cell>
          <cell r="I1068" t="e">
            <v>#DIV/0!</v>
          </cell>
          <cell r="J1068" t="e">
            <v>#DIV/0!</v>
          </cell>
          <cell r="K1068" t="e">
            <v>#DIV/0!</v>
          </cell>
          <cell r="L1068" t="e">
            <v>#DIV/0!</v>
          </cell>
          <cell r="M1068" t="e">
            <v>#DIV/0!</v>
          </cell>
          <cell r="N1068" t="e">
            <v>#DIV/0!</v>
          </cell>
          <cell r="O1068" t="e">
            <v>#DIV/0!</v>
          </cell>
        </row>
        <row r="1069">
          <cell r="D1069" t="str">
            <v xml:space="preserve"> </v>
          </cell>
          <cell r="E1069" t="str">
            <v xml:space="preserve"> </v>
          </cell>
          <cell r="F1069" t="str">
            <v xml:space="preserve"> </v>
          </cell>
          <cell r="G1069" t="str">
            <v xml:space="preserve"> </v>
          </cell>
          <cell r="H1069" t="str">
            <v xml:space="preserve"> </v>
          </cell>
          <cell r="I1069" t="str">
            <v xml:space="preserve"> </v>
          </cell>
          <cell r="J1069" t="str">
            <v xml:space="preserve"> </v>
          </cell>
          <cell r="K1069" t="str">
            <v xml:space="preserve"> </v>
          </cell>
          <cell r="L1069" t="str">
            <v xml:space="preserve"> </v>
          </cell>
          <cell r="M1069" t="str">
            <v xml:space="preserve"> </v>
          </cell>
          <cell r="N1069" t="str">
            <v xml:space="preserve"> </v>
          </cell>
          <cell r="O1069" t="str">
            <v xml:space="preserve"> </v>
          </cell>
        </row>
        <row r="1070">
          <cell r="D1070" t="e">
            <v>#DIV/0!</v>
          </cell>
          <cell r="E1070" t="e">
            <v>#DIV/0!</v>
          </cell>
          <cell r="F1070">
            <v>0</v>
          </cell>
          <cell r="G1070" t="e">
            <v>#DIV/0!</v>
          </cell>
          <cell r="H1070" t="e">
            <v>#DIV/0!</v>
          </cell>
          <cell r="I1070" t="e">
            <v>#DIV/0!</v>
          </cell>
          <cell r="J1070" t="e">
            <v>#DIV/0!</v>
          </cell>
          <cell r="K1070" t="e">
            <v>#DIV/0!</v>
          </cell>
          <cell r="L1070" t="e">
            <v>#DIV/0!</v>
          </cell>
          <cell r="M1070" t="e">
            <v>#DIV/0!</v>
          </cell>
          <cell r="N1070" t="e">
            <v>#DIV/0!</v>
          </cell>
          <cell r="O1070" t="e">
            <v>#DIV/0!</v>
          </cell>
        </row>
        <row r="1071">
          <cell r="D1071" t="str">
            <v xml:space="preserve"> </v>
          </cell>
          <cell r="E1071" t="str">
            <v xml:space="preserve"> </v>
          </cell>
          <cell r="F1071" t="str">
            <v xml:space="preserve"> </v>
          </cell>
          <cell r="G1071" t="str">
            <v xml:space="preserve"> </v>
          </cell>
          <cell r="H1071" t="str">
            <v xml:space="preserve"> </v>
          </cell>
          <cell r="I1071" t="str">
            <v xml:space="preserve"> </v>
          </cell>
          <cell r="J1071" t="str">
            <v xml:space="preserve"> </v>
          </cell>
          <cell r="K1071" t="str">
            <v xml:space="preserve"> </v>
          </cell>
          <cell r="L1071" t="str">
            <v xml:space="preserve"> </v>
          </cell>
          <cell r="M1071" t="str">
            <v xml:space="preserve"> </v>
          </cell>
          <cell r="N1071" t="str">
            <v xml:space="preserve"> </v>
          </cell>
          <cell r="O1071" t="str">
            <v xml:space="preserve"> </v>
          </cell>
        </row>
        <row r="1072">
          <cell r="D1072" t="e">
            <v>#DIV/0!</v>
          </cell>
          <cell r="E1072" t="e">
            <v>#DIV/0!</v>
          </cell>
          <cell r="F1072">
            <v>0</v>
          </cell>
          <cell r="G1072" t="e">
            <v>#DIV/0!</v>
          </cell>
          <cell r="H1072" t="e">
            <v>#DIV/0!</v>
          </cell>
          <cell r="I1072" t="e">
            <v>#DIV/0!</v>
          </cell>
          <cell r="J1072" t="e">
            <v>#DIV/0!</v>
          </cell>
          <cell r="K1072" t="e">
            <v>#DIV/0!</v>
          </cell>
          <cell r="L1072" t="e">
            <v>#DIV/0!</v>
          </cell>
          <cell r="M1072" t="e">
            <v>#DIV/0!</v>
          </cell>
          <cell r="N1072" t="e">
            <v>#DIV/0!</v>
          </cell>
          <cell r="O1072" t="e">
            <v>#DIV/0!</v>
          </cell>
        </row>
        <row r="1073">
          <cell r="D1073" t="str">
            <v xml:space="preserve"> </v>
          </cell>
          <cell r="E1073" t="str">
            <v xml:space="preserve"> </v>
          </cell>
          <cell r="F1073" t="str">
            <v xml:space="preserve"> </v>
          </cell>
          <cell r="G1073" t="str">
            <v xml:space="preserve"> </v>
          </cell>
          <cell r="H1073" t="str">
            <v xml:space="preserve"> </v>
          </cell>
          <cell r="I1073" t="str">
            <v xml:space="preserve"> </v>
          </cell>
          <cell r="J1073" t="str">
            <v xml:space="preserve"> </v>
          </cell>
          <cell r="K1073" t="str">
            <v xml:space="preserve"> </v>
          </cell>
          <cell r="L1073" t="str">
            <v xml:space="preserve"> </v>
          </cell>
          <cell r="M1073" t="str">
            <v xml:space="preserve"> </v>
          </cell>
          <cell r="N1073" t="str">
            <v xml:space="preserve"> </v>
          </cell>
          <cell r="O1073" t="str">
            <v xml:space="preserve"> </v>
          </cell>
        </row>
        <row r="1074">
          <cell r="D1074" t="e">
            <v>#DIV/0!</v>
          </cell>
          <cell r="E1074" t="e">
            <v>#DIV/0!</v>
          </cell>
          <cell r="F1074">
            <v>0</v>
          </cell>
          <cell r="G1074" t="e">
            <v>#DIV/0!</v>
          </cell>
          <cell r="H1074" t="e">
            <v>#DIV/0!</v>
          </cell>
          <cell r="I1074" t="e">
            <v>#DIV/0!</v>
          </cell>
          <cell r="J1074" t="e">
            <v>#DIV/0!</v>
          </cell>
          <cell r="K1074" t="e">
            <v>#DIV/0!</v>
          </cell>
          <cell r="L1074" t="e">
            <v>#DIV/0!</v>
          </cell>
          <cell r="M1074" t="e">
            <v>#DIV/0!</v>
          </cell>
          <cell r="N1074" t="e">
            <v>#DIV/0!</v>
          </cell>
          <cell r="O1074" t="e">
            <v>#DIV/0!</v>
          </cell>
        </row>
        <row r="1075">
          <cell r="D1075" t="str">
            <v xml:space="preserve"> </v>
          </cell>
          <cell r="E1075" t="str">
            <v xml:space="preserve"> </v>
          </cell>
          <cell r="F1075" t="str">
            <v xml:space="preserve"> </v>
          </cell>
          <cell r="G1075" t="str">
            <v xml:space="preserve"> </v>
          </cell>
          <cell r="H1075" t="str">
            <v xml:space="preserve"> </v>
          </cell>
          <cell r="I1075" t="str">
            <v xml:space="preserve"> </v>
          </cell>
          <cell r="J1075" t="str">
            <v xml:space="preserve"> </v>
          </cell>
          <cell r="K1075" t="str">
            <v xml:space="preserve"> </v>
          </cell>
          <cell r="L1075" t="str">
            <v xml:space="preserve"> </v>
          </cell>
          <cell r="M1075" t="str">
            <v xml:space="preserve"> </v>
          </cell>
          <cell r="N1075" t="str">
            <v xml:space="preserve"> </v>
          </cell>
          <cell r="O1075" t="str">
            <v xml:space="preserve"> </v>
          </cell>
        </row>
        <row r="1076">
          <cell r="D1076">
            <v>10000000</v>
          </cell>
          <cell r="E1076" t="e">
            <v>#DIV/0!</v>
          </cell>
          <cell r="F1076">
            <v>0</v>
          </cell>
          <cell r="G1076">
            <v>-37808.219178082189</v>
          </cell>
          <cell r="H1076" t="e">
            <v>#DIV/0!</v>
          </cell>
          <cell r="I1076">
            <v>-50136.986301369863</v>
          </cell>
          <cell r="J1076" t="e">
            <v>#DIV/0!</v>
          </cell>
          <cell r="K1076" t="e">
            <v>#DIV/0!</v>
          </cell>
          <cell r="L1076" t="e">
            <v>#DIV/0!</v>
          </cell>
          <cell r="M1076" t="e">
            <v>#DIV/0!</v>
          </cell>
          <cell r="N1076" t="e">
            <v>#DIV/0!</v>
          </cell>
          <cell r="O1076" t="e">
            <v>#DIV/0!</v>
          </cell>
        </row>
        <row r="1077">
          <cell r="D1077" t="str">
            <v xml:space="preserve"> </v>
          </cell>
          <cell r="E1077" t="str">
            <v xml:space="preserve"> </v>
          </cell>
          <cell r="F1077" t="str">
            <v xml:space="preserve"> </v>
          </cell>
          <cell r="G1077" t="str">
            <v xml:space="preserve"> </v>
          </cell>
          <cell r="H1077" t="str">
            <v xml:space="preserve"> </v>
          </cell>
          <cell r="I1077" t="str">
            <v xml:space="preserve"> </v>
          </cell>
          <cell r="J1077" t="str">
            <v xml:space="preserve"> </v>
          </cell>
          <cell r="K1077" t="str">
            <v xml:space="preserve"> </v>
          </cell>
          <cell r="L1077" t="str">
            <v xml:space="preserve"> </v>
          </cell>
          <cell r="M1077" t="str">
            <v xml:space="preserve"> </v>
          </cell>
          <cell r="N1077" t="str">
            <v xml:space="preserve"> </v>
          </cell>
          <cell r="O1077" t="str">
            <v xml:space="preserve"> </v>
          </cell>
        </row>
        <row r="1078">
          <cell r="D1078">
            <v>250000</v>
          </cell>
          <cell r="E1078" t="e">
            <v>#DIV/0!</v>
          </cell>
          <cell r="F1078">
            <v>0</v>
          </cell>
          <cell r="G1078">
            <v>-945.20547945205476</v>
          </cell>
          <cell r="H1078" t="e">
            <v>#DIV/0!</v>
          </cell>
          <cell r="I1078">
            <v>-1253.4246575342465</v>
          </cell>
          <cell r="J1078" t="e">
            <v>#DIV/0!</v>
          </cell>
          <cell r="K1078" t="e">
            <v>#DIV/0!</v>
          </cell>
          <cell r="L1078" t="e">
            <v>#DIV/0!</v>
          </cell>
          <cell r="M1078" t="e">
            <v>#DIV/0!</v>
          </cell>
          <cell r="N1078" t="e">
            <v>#DIV/0!</v>
          </cell>
          <cell r="O1078" t="e">
            <v>#DIV/0!</v>
          </cell>
        </row>
        <row r="1079">
          <cell r="D1079" t="str">
            <v xml:space="preserve"> </v>
          </cell>
          <cell r="E1079" t="str">
            <v xml:space="preserve"> </v>
          </cell>
          <cell r="F1079" t="str">
            <v xml:space="preserve"> </v>
          </cell>
          <cell r="G1079" t="str">
            <v xml:space="preserve"> </v>
          </cell>
          <cell r="H1079" t="str">
            <v xml:space="preserve"> </v>
          </cell>
          <cell r="I1079" t="str">
            <v xml:space="preserve"> </v>
          </cell>
          <cell r="J1079" t="str">
            <v xml:space="preserve"> </v>
          </cell>
          <cell r="K1079" t="str">
            <v xml:space="preserve"> </v>
          </cell>
          <cell r="L1079" t="str">
            <v xml:space="preserve"> </v>
          </cell>
          <cell r="M1079" t="str">
            <v xml:space="preserve"> </v>
          </cell>
          <cell r="N1079" t="str">
            <v xml:space="preserve"> </v>
          </cell>
          <cell r="O1079" t="str">
            <v xml:space="preserve"> </v>
          </cell>
        </row>
        <row r="1080">
          <cell r="D1080">
            <v>1500000</v>
          </cell>
          <cell r="E1080" t="e">
            <v>#DIV/0!</v>
          </cell>
          <cell r="F1080">
            <v>0</v>
          </cell>
          <cell r="G1080">
            <v>-5671.232876712329</v>
          </cell>
          <cell r="H1080" t="e">
            <v>#DIV/0!</v>
          </cell>
          <cell r="I1080">
            <v>-7520.5479452054797</v>
          </cell>
          <cell r="J1080" t="e">
            <v>#DIV/0!</v>
          </cell>
          <cell r="K1080" t="e">
            <v>#DIV/0!</v>
          </cell>
          <cell r="L1080" t="e">
            <v>#DIV/0!</v>
          </cell>
          <cell r="M1080" t="e">
            <v>#DIV/0!</v>
          </cell>
          <cell r="N1080" t="e">
            <v>#DIV/0!</v>
          </cell>
          <cell r="O1080" t="e">
            <v>#DIV/0!</v>
          </cell>
        </row>
        <row r="1081">
          <cell r="D1081" t="str">
            <v xml:space="preserve"> </v>
          </cell>
          <cell r="E1081" t="str">
            <v xml:space="preserve"> </v>
          </cell>
          <cell r="F1081" t="str">
            <v xml:space="preserve"> </v>
          </cell>
          <cell r="G1081" t="str">
            <v xml:space="preserve"> </v>
          </cell>
          <cell r="H1081" t="str">
            <v xml:space="preserve"> </v>
          </cell>
          <cell r="I1081" t="str">
            <v xml:space="preserve"> </v>
          </cell>
          <cell r="J1081" t="str">
            <v xml:space="preserve"> </v>
          </cell>
          <cell r="K1081" t="str">
            <v xml:space="preserve"> </v>
          </cell>
          <cell r="L1081" t="str">
            <v xml:space="preserve"> </v>
          </cell>
          <cell r="M1081" t="str">
            <v xml:space="preserve"> </v>
          </cell>
          <cell r="N1081" t="str">
            <v xml:space="preserve"> </v>
          </cell>
          <cell r="O1081" t="str">
            <v xml:space="preserve"> </v>
          </cell>
        </row>
        <row r="1082">
          <cell r="D1082" t="e">
            <v>#DIV/0!</v>
          </cell>
          <cell r="E1082" t="e">
            <v>#DIV/0!</v>
          </cell>
          <cell r="F1082">
            <v>0</v>
          </cell>
          <cell r="G1082" t="e">
            <v>#DIV/0!</v>
          </cell>
          <cell r="H1082" t="e">
            <v>#DIV/0!</v>
          </cell>
          <cell r="I1082" t="e">
            <v>#DIV/0!</v>
          </cell>
          <cell r="J1082" t="e">
            <v>#DIV/0!</v>
          </cell>
          <cell r="K1082" t="e">
            <v>#DIV/0!</v>
          </cell>
          <cell r="L1082" t="e">
            <v>#DIV/0!</v>
          </cell>
          <cell r="M1082" t="e">
            <v>#DIV/0!</v>
          </cell>
          <cell r="N1082" t="e">
            <v>#DIV/0!</v>
          </cell>
          <cell r="O1082" t="e">
            <v>#DIV/0!</v>
          </cell>
        </row>
        <row r="1083">
          <cell r="D1083" t="str">
            <v xml:space="preserve"> </v>
          </cell>
          <cell r="E1083" t="str">
            <v xml:space="preserve"> </v>
          </cell>
          <cell r="F1083" t="str">
            <v xml:space="preserve"> </v>
          </cell>
          <cell r="G1083" t="str">
            <v xml:space="preserve"> </v>
          </cell>
          <cell r="H1083" t="str">
            <v xml:space="preserve"> </v>
          </cell>
          <cell r="I1083" t="str">
            <v xml:space="preserve"> </v>
          </cell>
          <cell r="J1083" t="str">
            <v xml:space="preserve"> </v>
          </cell>
          <cell r="K1083" t="str">
            <v xml:space="preserve"> </v>
          </cell>
          <cell r="L1083" t="str">
            <v xml:space="preserve"> </v>
          </cell>
          <cell r="M1083" t="str">
            <v xml:space="preserve"> </v>
          </cell>
          <cell r="N1083" t="str">
            <v xml:space="preserve"> </v>
          </cell>
          <cell r="O1083" t="str">
            <v xml:space="preserve"> </v>
          </cell>
        </row>
        <row r="1084">
          <cell r="D1084" t="e">
            <v>#DIV/0!</v>
          </cell>
          <cell r="E1084" t="e">
            <v>#DIV/0!</v>
          </cell>
          <cell r="F1084">
            <v>0</v>
          </cell>
          <cell r="G1084" t="e">
            <v>#DIV/0!</v>
          </cell>
          <cell r="H1084" t="e">
            <v>#DIV/0!</v>
          </cell>
          <cell r="I1084" t="e">
            <v>#DIV/0!</v>
          </cell>
          <cell r="J1084" t="e">
            <v>#DIV/0!</v>
          </cell>
          <cell r="K1084" t="e">
            <v>#DIV/0!</v>
          </cell>
          <cell r="L1084" t="e">
            <v>#DIV/0!</v>
          </cell>
          <cell r="M1084" t="e">
            <v>#DIV/0!</v>
          </cell>
          <cell r="N1084" t="e">
            <v>#DIV/0!</v>
          </cell>
          <cell r="O1084" t="e">
            <v>#DIV/0!</v>
          </cell>
        </row>
        <row r="1085">
          <cell r="D1085" t="str">
            <v xml:space="preserve"> </v>
          </cell>
          <cell r="E1085" t="str">
            <v xml:space="preserve"> </v>
          </cell>
          <cell r="F1085" t="str">
            <v xml:space="preserve"> </v>
          </cell>
          <cell r="G1085" t="str">
            <v xml:space="preserve"> </v>
          </cell>
          <cell r="H1085" t="str">
            <v xml:space="preserve"> </v>
          </cell>
          <cell r="I1085" t="str">
            <v xml:space="preserve"> </v>
          </cell>
          <cell r="J1085" t="str">
            <v xml:space="preserve"> </v>
          </cell>
          <cell r="K1085" t="str">
            <v xml:space="preserve"> </v>
          </cell>
          <cell r="L1085" t="str">
            <v xml:space="preserve"> </v>
          </cell>
          <cell r="M1085" t="str">
            <v xml:space="preserve"> </v>
          </cell>
          <cell r="N1085" t="str">
            <v xml:space="preserve"> </v>
          </cell>
          <cell r="O1085" t="str">
            <v xml:space="preserve"> </v>
          </cell>
        </row>
        <row r="1086">
          <cell r="D1086" t="e">
            <v>#DIV/0!</v>
          </cell>
          <cell r="E1086" t="e">
            <v>#DIV/0!</v>
          </cell>
          <cell r="F1086">
            <v>0</v>
          </cell>
          <cell r="G1086" t="e">
            <v>#DIV/0!</v>
          </cell>
          <cell r="H1086" t="e">
            <v>#DIV/0!</v>
          </cell>
          <cell r="I1086" t="e">
            <v>#DIV/0!</v>
          </cell>
          <cell r="J1086" t="e">
            <v>#DIV/0!</v>
          </cell>
          <cell r="K1086" t="e">
            <v>#DIV/0!</v>
          </cell>
          <cell r="L1086" t="e">
            <v>#DIV/0!</v>
          </cell>
          <cell r="M1086" t="e">
            <v>#DIV/0!</v>
          </cell>
          <cell r="N1086" t="e">
            <v>#DIV/0!</v>
          </cell>
          <cell r="O1086" t="e">
            <v>#DIV/0!</v>
          </cell>
        </row>
        <row r="1087">
          <cell r="D1087" t="str">
            <v xml:space="preserve"> </v>
          </cell>
          <cell r="E1087" t="str">
            <v xml:space="preserve"> </v>
          </cell>
          <cell r="F1087" t="str">
            <v xml:space="preserve"> </v>
          </cell>
          <cell r="G1087" t="str">
            <v xml:space="preserve"> </v>
          </cell>
          <cell r="H1087" t="str">
            <v xml:space="preserve"> </v>
          </cell>
          <cell r="I1087" t="str">
            <v xml:space="preserve"> </v>
          </cell>
          <cell r="J1087" t="str">
            <v xml:space="preserve"> </v>
          </cell>
          <cell r="K1087" t="str">
            <v xml:space="preserve"> </v>
          </cell>
          <cell r="L1087" t="str">
            <v xml:space="preserve"> </v>
          </cell>
          <cell r="M1087" t="str">
            <v xml:space="preserve"> </v>
          </cell>
          <cell r="N1087" t="str">
            <v xml:space="preserve"> </v>
          </cell>
          <cell r="O1087" t="str">
            <v xml:space="preserve"> </v>
          </cell>
        </row>
        <row r="1088">
          <cell r="D1088" t="e">
            <v>#DIV/0!</v>
          </cell>
          <cell r="E1088" t="e">
            <v>#DIV/0!</v>
          </cell>
          <cell r="F1088">
            <v>0</v>
          </cell>
          <cell r="G1088" t="e">
            <v>#DIV/0!</v>
          </cell>
          <cell r="H1088" t="e">
            <v>#DIV/0!</v>
          </cell>
          <cell r="I1088" t="e">
            <v>#DIV/0!</v>
          </cell>
          <cell r="J1088" t="e">
            <v>#DIV/0!</v>
          </cell>
          <cell r="K1088" t="e">
            <v>#DIV/0!</v>
          </cell>
          <cell r="L1088" t="e">
            <v>#DIV/0!</v>
          </cell>
          <cell r="M1088" t="e">
            <v>#DIV/0!</v>
          </cell>
          <cell r="N1088" t="e">
            <v>#DIV/0!</v>
          </cell>
          <cell r="O1088" t="e">
            <v>#DIV/0!</v>
          </cell>
        </row>
        <row r="1089">
          <cell r="D1089" t="str">
            <v xml:space="preserve"> </v>
          </cell>
          <cell r="E1089" t="str">
            <v xml:space="preserve"> </v>
          </cell>
          <cell r="F1089" t="str">
            <v xml:space="preserve"> </v>
          </cell>
          <cell r="G1089" t="str">
            <v xml:space="preserve"> </v>
          </cell>
          <cell r="H1089" t="str">
            <v xml:space="preserve"> </v>
          </cell>
          <cell r="I1089" t="str">
            <v xml:space="preserve"> </v>
          </cell>
          <cell r="J1089" t="str">
            <v xml:space="preserve"> </v>
          </cell>
          <cell r="K1089" t="str">
            <v xml:space="preserve"> </v>
          </cell>
          <cell r="L1089" t="str">
            <v xml:space="preserve"> </v>
          </cell>
          <cell r="M1089" t="str">
            <v xml:space="preserve"> </v>
          </cell>
          <cell r="N1089" t="str">
            <v xml:space="preserve"> </v>
          </cell>
          <cell r="O1089" t="str">
            <v xml:space="preserve"> </v>
          </cell>
        </row>
        <row r="1090">
          <cell r="D1090" t="e">
            <v>#DIV/0!</v>
          </cell>
          <cell r="E1090" t="e">
            <v>#DIV/0!</v>
          </cell>
          <cell r="F1090">
            <v>0</v>
          </cell>
          <cell r="G1090" t="e">
            <v>#DIV/0!</v>
          </cell>
          <cell r="H1090" t="e">
            <v>#DIV/0!</v>
          </cell>
          <cell r="I1090" t="e">
            <v>#DIV/0!</v>
          </cell>
          <cell r="J1090" t="e">
            <v>#DIV/0!</v>
          </cell>
          <cell r="K1090" t="e">
            <v>#DIV/0!</v>
          </cell>
          <cell r="L1090" t="e">
            <v>#DIV/0!</v>
          </cell>
          <cell r="M1090" t="e">
            <v>#DIV/0!</v>
          </cell>
          <cell r="N1090" t="e">
            <v>#DIV/0!</v>
          </cell>
          <cell r="O1090" t="e">
            <v>#DIV/0!</v>
          </cell>
        </row>
        <row r="1091">
          <cell r="D1091" t="str">
            <v xml:space="preserve"> </v>
          </cell>
          <cell r="E1091" t="str">
            <v xml:space="preserve"> </v>
          </cell>
          <cell r="F1091" t="str">
            <v xml:space="preserve"> </v>
          </cell>
          <cell r="G1091" t="str">
            <v xml:space="preserve"> </v>
          </cell>
          <cell r="H1091" t="str">
            <v xml:space="preserve"> </v>
          </cell>
          <cell r="I1091" t="str">
            <v xml:space="preserve"> </v>
          </cell>
          <cell r="J1091" t="str">
            <v xml:space="preserve"> </v>
          </cell>
          <cell r="K1091" t="str">
            <v xml:space="preserve"> </v>
          </cell>
          <cell r="L1091" t="str">
            <v xml:space="preserve"> </v>
          </cell>
          <cell r="M1091" t="str">
            <v xml:space="preserve"> </v>
          </cell>
          <cell r="N1091" t="str">
            <v xml:space="preserve"> </v>
          </cell>
          <cell r="O1091" t="str">
            <v xml:space="preserve"> </v>
          </cell>
        </row>
        <row r="1092">
          <cell r="D1092">
            <v>500000</v>
          </cell>
          <cell r="E1092">
            <v>500000</v>
          </cell>
          <cell r="F1092">
            <v>0</v>
          </cell>
          <cell r="G1092">
            <v>-1890.4109589041095</v>
          </cell>
          <cell r="H1092">
            <v>498109.58904109587</v>
          </cell>
          <cell r="I1092">
            <v>-1890.4109589041095</v>
          </cell>
          <cell r="J1092" t="e">
            <v>#DIV/0!</v>
          </cell>
          <cell r="K1092" t="e">
            <v>#DIV/0!</v>
          </cell>
          <cell r="L1092" t="e">
            <v>#DIV/0!</v>
          </cell>
          <cell r="M1092" t="e">
            <v>#DIV/0!</v>
          </cell>
          <cell r="N1092">
            <v>0</v>
          </cell>
          <cell r="O1092" t="e">
            <v>#DIV/0!</v>
          </cell>
        </row>
        <row r="1093">
          <cell r="D1093" t="str">
            <v xml:space="preserve"> </v>
          </cell>
          <cell r="E1093" t="str">
            <v xml:space="preserve"> </v>
          </cell>
          <cell r="F1093" t="str">
            <v xml:space="preserve"> </v>
          </cell>
          <cell r="G1093" t="str">
            <v xml:space="preserve"> </v>
          </cell>
          <cell r="H1093" t="str">
            <v xml:space="preserve"> </v>
          </cell>
          <cell r="I1093" t="str">
            <v xml:space="preserve"> </v>
          </cell>
          <cell r="J1093" t="str">
            <v xml:space="preserve"> </v>
          </cell>
          <cell r="K1093" t="str">
            <v xml:space="preserve"> </v>
          </cell>
          <cell r="L1093" t="str">
            <v xml:space="preserve"> </v>
          </cell>
          <cell r="M1093" t="str">
            <v xml:space="preserve"> </v>
          </cell>
          <cell r="N1093" t="str">
            <v xml:space="preserve"> </v>
          </cell>
          <cell r="O1093" t="str">
            <v xml:space="preserve"> </v>
          </cell>
        </row>
        <row r="1094">
          <cell r="D1094">
            <v>500000</v>
          </cell>
          <cell r="E1094">
            <v>500000</v>
          </cell>
          <cell r="F1094">
            <v>0</v>
          </cell>
          <cell r="G1094">
            <v>-1890.4109589041095</v>
          </cell>
          <cell r="H1094">
            <v>498109.58904109587</v>
          </cell>
          <cell r="I1094">
            <v>-1890.4109589041095</v>
          </cell>
          <cell r="J1094" t="e">
            <v>#DIV/0!</v>
          </cell>
          <cell r="K1094" t="e">
            <v>#DIV/0!</v>
          </cell>
          <cell r="L1094" t="e">
            <v>#DIV/0!</v>
          </cell>
          <cell r="M1094" t="e">
            <v>#DIV/0!</v>
          </cell>
          <cell r="N1094">
            <v>0</v>
          </cell>
          <cell r="O1094" t="e">
            <v>#DIV/0!</v>
          </cell>
        </row>
        <row r="1095">
          <cell r="D1095" t="str">
            <v xml:space="preserve"> </v>
          </cell>
          <cell r="E1095" t="str">
            <v xml:space="preserve"> </v>
          </cell>
          <cell r="F1095" t="str">
            <v xml:space="preserve"> </v>
          </cell>
          <cell r="G1095" t="str">
            <v xml:space="preserve"> </v>
          </cell>
          <cell r="H1095" t="str">
            <v xml:space="preserve"> </v>
          </cell>
          <cell r="I1095" t="str">
            <v xml:space="preserve"> </v>
          </cell>
          <cell r="J1095" t="str">
            <v xml:space="preserve"> </v>
          </cell>
          <cell r="K1095" t="str">
            <v xml:space="preserve"> </v>
          </cell>
          <cell r="L1095" t="str">
            <v xml:space="preserve"> </v>
          </cell>
          <cell r="M1095" t="str">
            <v xml:space="preserve"> </v>
          </cell>
          <cell r="N1095" t="str">
            <v xml:space="preserve"> </v>
          </cell>
          <cell r="O1095" t="str">
            <v xml:space="preserve"> </v>
          </cell>
        </row>
        <row r="1096">
          <cell r="D1096">
            <v>500000</v>
          </cell>
          <cell r="E1096">
            <v>500000</v>
          </cell>
          <cell r="F1096">
            <v>0</v>
          </cell>
          <cell r="G1096">
            <v>-1890.4109589041095</v>
          </cell>
          <cell r="H1096">
            <v>498109.58904109587</v>
          </cell>
          <cell r="I1096">
            <v>-1890.4109589041095</v>
          </cell>
          <cell r="J1096" t="e">
            <v>#DIV/0!</v>
          </cell>
          <cell r="K1096" t="e">
            <v>#DIV/0!</v>
          </cell>
          <cell r="L1096" t="e">
            <v>#DIV/0!</v>
          </cell>
          <cell r="M1096" t="e">
            <v>#DIV/0!</v>
          </cell>
          <cell r="N1096">
            <v>0</v>
          </cell>
          <cell r="O1096" t="e">
            <v>#DIV/0!</v>
          </cell>
        </row>
        <row r="1097">
          <cell r="D1097" t="str">
            <v xml:space="preserve"> </v>
          </cell>
          <cell r="E1097" t="str">
            <v xml:space="preserve"> </v>
          </cell>
          <cell r="F1097" t="str">
            <v xml:space="preserve"> </v>
          </cell>
          <cell r="G1097" t="str">
            <v xml:space="preserve"> </v>
          </cell>
          <cell r="H1097" t="str">
            <v xml:space="preserve"> </v>
          </cell>
          <cell r="I1097" t="str">
            <v xml:space="preserve"> </v>
          </cell>
          <cell r="J1097" t="str">
            <v xml:space="preserve"> </v>
          </cell>
          <cell r="K1097" t="str">
            <v xml:space="preserve"> </v>
          </cell>
          <cell r="L1097" t="str">
            <v xml:space="preserve"> </v>
          </cell>
          <cell r="M1097" t="str">
            <v xml:space="preserve"> </v>
          </cell>
          <cell r="N1097" t="str">
            <v xml:space="preserve"> </v>
          </cell>
          <cell r="O1097" t="str">
            <v xml:space="preserve"> </v>
          </cell>
        </row>
        <row r="1098">
          <cell r="D1098">
            <v>750000</v>
          </cell>
          <cell r="E1098">
            <v>750000</v>
          </cell>
          <cell r="F1098">
            <v>0</v>
          </cell>
          <cell r="G1098">
            <v>-2835.6164383561645</v>
          </cell>
          <cell r="H1098">
            <v>747164.38356164389</v>
          </cell>
          <cell r="I1098">
            <v>-2835.6164383561645</v>
          </cell>
          <cell r="J1098" t="e">
            <v>#DIV/0!</v>
          </cell>
          <cell r="K1098" t="e">
            <v>#DIV/0!</v>
          </cell>
          <cell r="L1098" t="e">
            <v>#DIV/0!</v>
          </cell>
          <cell r="M1098" t="e">
            <v>#DIV/0!</v>
          </cell>
          <cell r="N1098">
            <v>0</v>
          </cell>
          <cell r="O1098" t="e">
            <v>#DIV/0!</v>
          </cell>
        </row>
        <row r="1099">
          <cell r="D1099" t="str">
            <v xml:space="preserve"> </v>
          </cell>
          <cell r="E1099" t="str">
            <v xml:space="preserve"> </v>
          </cell>
          <cell r="F1099" t="str">
            <v xml:space="preserve"> </v>
          </cell>
          <cell r="G1099" t="str">
            <v xml:space="preserve"> </v>
          </cell>
          <cell r="H1099" t="str">
            <v xml:space="preserve"> </v>
          </cell>
          <cell r="I1099" t="str">
            <v xml:space="preserve"> </v>
          </cell>
          <cell r="J1099" t="str">
            <v xml:space="preserve"> </v>
          </cell>
          <cell r="K1099" t="str">
            <v xml:space="preserve"> </v>
          </cell>
          <cell r="L1099" t="str">
            <v xml:space="preserve"> </v>
          </cell>
          <cell r="M1099" t="str">
            <v xml:space="preserve"> </v>
          </cell>
          <cell r="N1099" t="str">
            <v xml:space="preserve"> </v>
          </cell>
          <cell r="O1099" t="str">
            <v xml:space="preserve"> </v>
          </cell>
        </row>
        <row r="1100">
          <cell r="D1100">
            <v>9000000</v>
          </cell>
          <cell r="E1100">
            <v>9000000</v>
          </cell>
          <cell r="F1100">
            <v>0</v>
          </cell>
          <cell r="G1100">
            <v>-34027.397260273974</v>
          </cell>
          <cell r="H1100">
            <v>8965972.6027397253</v>
          </cell>
          <cell r="I1100">
            <v>-34027.397260273974</v>
          </cell>
          <cell r="J1100" t="e">
            <v>#DIV/0!</v>
          </cell>
          <cell r="K1100" t="e">
            <v>#DIV/0!</v>
          </cell>
          <cell r="L1100" t="e">
            <v>#DIV/0!</v>
          </cell>
          <cell r="M1100" t="e">
            <v>#DIV/0!</v>
          </cell>
          <cell r="N1100">
            <v>0</v>
          </cell>
          <cell r="O1100" t="e">
            <v>#DIV/0!</v>
          </cell>
        </row>
        <row r="1101">
          <cell r="D1101" t="str">
            <v xml:space="preserve"> </v>
          </cell>
          <cell r="E1101" t="str">
            <v xml:space="preserve"> </v>
          </cell>
          <cell r="F1101" t="str">
            <v xml:space="preserve"> </v>
          </cell>
          <cell r="G1101" t="str">
            <v xml:space="preserve"> </v>
          </cell>
          <cell r="H1101" t="str">
            <v xml:space="preserve"> </v>
          </cell>
          <cell r="I1101" t="str">
            <v xml:space="preserve"> </v>
          </cell>
          <cell r="J1101" t="str">
            <v xml:space="preserve"> </v>
          </cell>
          <cell r="K1101" t="str">
            <v xml:space="preserve"> </v>
          </cell>
          <cell r="L1101" t="str">
            <v xml:space="preserve"> </v>
          </cell>
          <cell r="M1101" t="str">
            <v xml:space="preserve"> </v>
          </cell>
          <cell r="N1101" t="str">
            <v xml:space="preserve"> </v>
          </cell>
          <cell r="O1101" t="str">
            <v xml:space="preserve"> </v>
          </cell>
        </row>
        <row r="1102">
          <cell r="D1102">
            <v>5000000</v>
          </cell>
          <cell r="E1102">
            <v>5000000</v>
          </cell>
          <cell r="F1102">
            <v>0</v>
          </cell>
          <cell r="G1102">
            <v>-18904.109589041094</v>
          </cell>
          <cell r="H1102">
            <v>4981095.8904109588</v>
          </cell>
          <cell r="I1102">
            <v>-18904.109589041094</v>
          </cell>
          <cell r="J1102" t="e">
            <v>#DIV/0!</v>
          </cell>
          <cell r="K1102" t="e">
            <v>#DIV/0!</v>
          </cell>
          <cell r="L1102" t="e">
            <v>#DIV/0!</v>
          </cell>
          <cell r="M1102" t="e">
            <v>#DIV/0!</v>
          </cell>
          <cell r="N1102">
            <v>0</v>
          </cell>
          <cell r="O1102" t="e">
            <v>#DIV/0!</v>
          </cell>
        </row>
        <row r="1103">
          <cell r="D1103" t="str">
            <v xml:space="preserve"> </v>
          </cell>
          <cell r="E1103" t="str">
            <v xml:space="preserve"> </v>
          </cell>
          <cell r="F1103" t="str">
            <v xml:space="preserve"> </v>
          </cell>
          <cell r="G1103" t="str">
            <v xml:space="preserve"> </v>
          </cell>
          <cell r="H1103" t="str">
            <v xml:space="preserve"> </v>
          </cell>
          <cell r="I1103" t="str">
            <v xml:space="preserve"> </v>
          </cell>
          <cell r="J1103" t="str">
            <v xml:space="preserve"> </v>
          </cell>
          <cell r="K1103" t="str">
            <v xml:space="preserve"> </v>
          </cell>
          <cell r="L1103" t="str">
            <v xml:space="preserve"> </v>
          </cell>
          <cell r="M1103" t="str">
            <v xml:space="preserve"> </v>
          </cell>
          <cell r="N1103" t="str">
            <v xml:space="preserve"> </v>
          </cell>
          <cell r="O1103" t="str">
            <v xml:space="preserve"> </v>
          </cell>
        </row>
        <row r="1104">
          <cell r="D1104">
            <v>5000000</v>
          </cell>
          <cell r="E1104">
            <v>5000000</v>
          </cell>
          <cell r="F1104">
            <v>0</v>
          </cell>
          <cell r="G1104">
            <v>-18904.109589041094</v>
          </cell>
          <cell r="H1104">
            <v>4981095.8904109588</v>
          </cell>
          <cell r="I1104">
            <v>-18904.109589041094</v>
          </cell>
          <cell r="J1104" t="e">
            <v>#DIV/0!</v>
          </cell>
          <cell r="K1104" t="e">
            <v>#DIV/0!</v>
          </cell>
          <cell r="L1104" t="e">
            <v>#DIV/0!</v>
          </cell>
          <cell r="M1104" t="e">
            <v>#DIV/0!</v>
          </cell>
          <cell r="N1104">
            <v>0</v>
          </cell>
          <cell r="O1104" t="e">
            <v>#DIV/0!</v>
          </cell>
        </row>
        <row r="1105">
          <cell r="D1105" t="str">
            <v xml:space="preserve"> </v>
          </cell>
          <cell r="E1105" t="str">
            <v xml:space="preserve"> </v>
          </cell>
          <cell r="F1105" t="str">
            <v xml:space="preserve"> </v>
          </cell>
          <cell r="G1105" t="str">
            <v xml:space="preserve"> </v>
          </cell>
          <cell r="H1105" t="str">
            <v xml:space="preserve"> </v>
          </cell>
          <cell r="I1105" t="str">
            <v xml:space="preserve"> </v>
          </cell>
          <cell r="J1105" t="str">
            <v xml:space="preserve"> </v>
          </cell>
          <cell r="K1105" t="str">
            <v xml:space="preserve"> </v>
          </cell>
          <cell r="L1105" t="str">
            <v xml:space="preserve"> </v>
          </cell>
          <cell r="M1105" t="str">
            <v xml:space="preserve"> </v>
          </cell>
          <cell r="N1105" t="str">
            <v xml:space="preserve"> </v>
          </cell>
          <cell r="O1105" t="str">
            <v xml:space="preserve"> </v>
          </cell>
        </row>
        <row r="1106">
          <cell r="D1106">
            <v>2500000</v>
          </cell>
          <cell r="E1106">
            <v>2500000</v>
          </cell>
          <cell r="F1106">
            <v>0</v>
          </cell>
          <cell r="G1106">
            <v>-9452.0547945205471</v>
          </cell>
          <cell r="H1106">
            <v>2490547.9452054794</v>
          </cell>
          <cell r="I1106">
            <v>-9452.0547945205471</v>
          </cell>
          <cell r="J1106" t="e">
            <v>#DIV/0!</v>
          </cell>
          <cell r="K1106" t="e">
            <v>#DIV/0!</v>
          </cell>
          <cell r="L1106" t="e">
            <v>#DIV/0!</v>
          </cell>
          <cell r="M1106" t="e">
            <v>#DIV/0!</v>
          </cell>
          <cell r="N1106">
            <v>0</v>
          </cell>
          <cell r="O1106" t="e">
            <v>#DIV/0!</v>
          </cell>
        </row>
        <row r="1107">
          <cell r="D1107" t="str">
            <v xml:space="preserve"> </v>
          </cell>
          <cell r="E1107" t="str">
            <v xml:space="preserve"> </v>
          </cell>
          <cell r="F1107" t="str">
            <v xml:space="preserve"> </v>
          </cell>
          <cell r="G1107" t="str">
            <v xml:space="preserve"> </v>
          </cell>
          <cell r="H1107" t="str">
            <v xml:space="preserve"> </v>
          </cell>
          <cell r="I1107" t="str">
            <v xml:space="preserve"> </v>
          </cell>
          <cell r="J1107" t="str">
            <v xml:space="preserve"> </v>
          </cell>
          <cell r="K1107" t="str">
            <v xml:space="preserve"> </v>
          </cell>
          <cell r="L1107" t="str">
            <v xml:space="preserve"> </v>
          </cell>
          <cell r="M1107" t="str">
            <v xml:space="preserve"> </v>
          </cell>
          <cell r="N1107" t="str">
            <v xml:space="preserve"> </v>
          </cell>
          <cell r="O1107" t="str">
            <v xml:space="preserve"> </v>
          </cell>
        </row>
        <row r="1108">
          <cell r="D1108">
            <v>2200000</v>
          </cell>
          <cell r="E1108">
            <v>2200000</v>
          </cell>
          <cell r="F1108">
            <v>0</v>
          </cell>
          <cell r="G1108">
            <v>-8317.8082191780813</v>
          </cell>
          <cell r="H1108">
            <v>2191682.1917808219</v>
          </cell>
          <cell r="I1108">
            <v>-8317.8082191780813</v>
          </cell>
          <cell r="J1108" t="e">
            <v>#DIV/0!</v>
          </cell>
          <cell r="K1108" t="e">
            <v>#DIV/0!</v>
          </cell>
          <cell r="L1108" t="e">
            <v>#DIV/0!</v>
          </cell>
          <cell r="M1108" t="e">
            <v>#DIV/0!</v>
          </cell>
          <cell r="N1108">
            <v>0</v>
          </cell>
          <cell r="O1108" t="e">
            <v>#DIV/0!</v>
          </cell>
        </row>
        <row r="1109">
          <cell r="D1109" t="str">
            <v xml:space="preserve"> </v>
          </cell>
          <cell r="E1109" t="str">
            <v xml:space="preserve"> </v>
          </cell>
          <cell r="F1109" t="str">
            <v xml:space="preserve"> </v>
          </cell>
          <cell r="G1109" t="str">
            <v xml:space="preserve"> </v>
          </cell>
          <cell r="H1109" t="str">
            <v xml:space="preserve"> </v>
          </cell>
          <cell r="I1109" t="str">
            <v xml:space="preserve"> </v>
          </cell>
          <cell r="J1109" t="str">
            <v xml:space="preserve"> </v>
          </cell>
          <cell r="K1109" t="str">
            <v xml:space="preserve"> </v>
          </cell>
          <cell r="L1109" t="str">
            <v xml:space="preserve"> </v>
          </cell>
          <cell r="M1109" t="str">
            <v xml:space="preserve"> </v>
          </cell>
          <cell r="N1109" t="str">
            <v xml:space="preserve"> </v>
          </cell>
          <cell r="O1109" t="str">
            <v xml:space="preserve"> </v>
          </cell>
        </row>
        <row r="1110">
          <cell r="D1110">
            <v>500000</v>
          </cell>
          <cell r="E1110">
            <v>500000</v>
          </cell>
          <cell r="F1110">
            <v>0</v>
          </cell>
          <cell r="G1110">
            <v>-1890.4109589041095</v>
          </cell>
          <cell r="H1110">
            <v>498109.58904109587</v>
          </cell>
          <cell r="I1110">
            <v>-1890.4109589041095</v>
          </cell>
          <cell r="J1110" t="e">
            <v>#DIV/0!</v>
          </cell>
          <cell r="K1110" t="e">
            <v>#DIV/0!</v>
          </cell>
          <cell r="L1110" t="e">
            <v>#DIV/0!</v>
          </cell>
          <cell r="M1110" t="e">
            <v>#DIV/0!</v>
          </cell>
          <cell r="N1110">
            <v>0</v>
          </cell>
          <cell r="O1110" t="e">
            <v>#DIV/0!</v>
          </cell>
        </row>
        <row r="1111">
          <cell r="D1111" t="str">
            <v xml:space="preserve"> </v>
          </cell>
          <cell r="E1111" t="str">
            <v xml:space="preserve"> </v>
          </cell>
          <cell r="F1111" t="str">
            <v xml:space="preserve"> </v>
          </cell>
          <cell r="G1111" t="str">
            <v xml:space="preserve"> </v>
          </cell>
          <cell r="H1111" t="str">
            <v xml:space="preserve"> </v>
          </cell>
          <cell r="I1111" t="str">
            <v xml:space="preserve"> </v>
          </cell>
          <cell r="J1111" t="str">
            <v xml:space="preserve"> </v>
          </cell>
          <cell r="K1111" t="str">
            <v xml:space="preserve"> </v>
          </cell>
          <cell r="L1111" t="str">
            <v xml:space="preserve"> </v>
          </cell>
          <cell r="M1111" t="str">
            <v xml:space="preserve"> </v>
          </cell>
          <cell r="N1111" t="str">
            <v xml:space="preserve"> </v>
          </cell>
          <cell r="O1111" t="str">
            <v xml:space="preserve"> </v>
          </cell>
        </row>
        <row r="1112">
          <cell r="D1112">
            <v>438000</v>
          </cell>
          <cell r="E1112">
            <v>438000</v>
          </cell>
          <cell r="F1112">
            <v>0</v>
          </cell>
          <cell r="G1112">
            <v>-1656</v>
          </cell>
          <cell r="H1112">
            <v>436344</v>
          </cell>
          <cell r="I1112">
            <v>-1656</v>
          </cell>
          <cell r="J1112" t="e">
            <v>#DIV/0!</v>
          </cell>
          <cell r="K1112" t="e">
            <v>#DIV/0!</v>
          </cell>
          <cell r="L1112" t="e">
            <v>#DIV/0!</v>
          </cell>
          <cell r="M1112" t="e">
            <v>#DIV/0!</v>
          </cell>
          <cell r="N1112">
            <v>0</v>
          </cell>
          <cell r="O1112" t="e">
            <v>#DIV/0!</v>
          </cell>
        </row>
        <row r="1113">
          <cell r="D1113" t="str">
            <v xml:space="preserve"> </v>
          </cell>
          <cell r="E1113" t="str">
            <v xml:space="preserve"> </v>
          </cell>
          <cell r="F1113" t="str">
            <v xml:space="preserve"> </v>
          </cell>
          <cell r="G1113" t="str">
            <v xml:space="preserve"> </v>
          </cell>
          <cell r="H1113" t="str">
            <v xml:space="preserve"> </v>
          </cell>
          <cell r="I1113" t="str">
            <v xml:space="preserve"> </v>
          </cell>
          <cell r="J1113" t="str">
            <v xml:space="preserve"> </v>
          </cell>
          <cell r="K1113" t="str">
            <v xml:space="preserve"> </v>
          </cell>
          <cell r="L1113" t="str">
            <v xml:space="preserve"> </v>
          </cell>
          <cell r="M1113" t="str">
            <v xml:space="preserve"> </v>
          </cell>
          <cell r="N1113" t="str">
            <v xml:space="preserve"> </v>
          </cell>
          <cell r="O1113" t="str">
            <v xml:space="preserve"> </v>
          </cell>
        </row>
        <row r="1114">
          <cell r="D1114">
            <v>100000</v>
          </cell>
          <cell r="E1114">
            <v>100000</v>
          </cell>
          <cell r="F1114">
            <v>0</v>
          </cell>
          <cell r="G1114">
            <v>-378.08219178082192</v>
          </cell>
          <cell r="H1114">
            <v>99621.917808219179</v>
          </cell>
          <cell r="I1114">
            <v>-378.08219178082192</v>
          </cell>
          <cell r="J1114" t="e">
            <v>#DIV/0!</v>
          </cell>
          <cell r="K1114" t="e">
            <v>#DIV/0!</v>
          </cell>
          <cell r="L1114" t="e">
            <v>#DIV/0!</v>
          </cell>
          <cell r="M1114" t="e">
            <v>#DIV/0!</v>
          </cell>
          <cell r="N1114">
            <v>0</v>
          </cell>
          <cell r="O1114" t="e">
            <v>#DIV/0!</v>
          </cell>
        </row>
        <row r="1159">
          <cell r="D1159" t="e">
            <v>#DIV/0!</v>
          </cell>
          <cell r="E1159" t="e">
            <v>#DIV/0!</v>
          </cell>
          <cell r="F1159" t="e">
            <v>#REF!</v>
          </cell>
          <cell r="G1159" t="e">
            <v>#DIV/0!</v>
          </cell>
          <cell r="H1159" t="e">
            <v>#DIV/0!</v>
          </cell>
          <cell r="I1159" t="e">
            <v>#DIV/0!</v>
          </cell>
          <cell r="J1159" t="e">
            <v>#DIV/0!</v>
          </cell>
          <cell r="K1159" t="e">
            <v>#DIV/0!</v>
          </cell>
          <cell r="L1159" t="e">
            <v>#DIV/0!</v>
          </cell>
          <cell r="M1159" t="e">
            <v>#DIV/0!</v>
          </cell>
          <cell r="N1159" t="e">
            <v>#REF!</v>
          </cell>
          <cell r="O1159" t="e">
            <v>#DIV/0!</v>
          </cell>
        </row>
        <row r="1162">
          <cell r="K1162">
            <v>6253188.4647772014</v>
          </cell>
          <cell r="L1162">
            <v>8896644.7400000114</v>
          </cell>
        </row>
        <row r="1163">
          <cell r="K1163">
            <v>6253188.4647772014</v>
          </cell>
          <cell r="L1163">
            <v>-8896644.7400000114</v>
          </cell>
        </row>
        <row r="1165">
          <cell r="D1165" t="str">
            <v>NOMINAL</v>
          </cell>
          <cell r="E1165" t="str">
            <v>CUMULATIVE</v>
          </cell>
          <cell r="G1165" t="str">
            <v>OCT-DEC</v>
          </cell>
          <cell r="H1165" t="str">
            <v>CUM CAP EX</v>
          </cell>
          <cell r="I1165" t="str">
            <v>Y.T.D.</v>
          </cell>
          <cell r="J1165" t="str">
            <v>% OF</v>
          </cell>
          <cell r="K1165" t="str">
            <v>PROFIT/</v>
          </cell>
          <cell r="L1165" t="str">
            <v>YTD</v>
          </cell>
          <cell r="M1165" t="str">
            <v>Y.T.D.</v>
          </cell>
          <cell r="N1165" t="str">
            <v>PRIOR MTH</v>
          </cell>
          <cell r="O1165" t="str">
            <v xml:space="preserve">CURRENT </v>
          </cell>
        </row>
        <row r="1166">
          <cell r="D1166" t="str">
            <v>CAPITAL</v>
          </cell>
          <cell r="E1166" t="str">
            <v>CAPITAL</v>
          </cell>
          <cell r="F1166" t="str">
            <v>1996</v>
          </cell>
          <cell r="G1166" t="str">
            <v>MGMT</v>
          </cell>
          <cell r="H1166" t="str">
            <v>MGMT</v>
          </cell>
          <cell r="I1166" t="str">
            <v>MGMT</v>
          </cell>
          <cell r="J1166" t="str">
            <v>TOTAL</v>
          </cell>
          <cell r="K1166" t="str">
            <v>(LOSS) IN</v>
          </cell>
          <cell r="L1166" t="str">
            <v>PROFIT/</v>
          </cell>
          <cell r="M1166" t="str">
            <v>PERF</v>
          </cell>
          <cell r="N1166" t="str">
            <v>PERF</v>
          </cell>
          <cell r="O1166" t="str">
            <v>MONTH</v>
          </cell>
        </row>
        <row r="1167">
          <cell r="D1167" t="str">
            <v>ACCOUNT</v>
          </cell>
          <cell r="E1167" t="str">
            <v>ACCOUNT</v>
          </cell>
          <cell r="F1167" t="str">
            <v>CLAWBACK</v>
          </cell>
          <cell r="G1167" t="str">
            <v>FEES</v>
          </cell>
          <cell r="H1167" t="str">
            <v>FEES</v>
          </cell>
          <cell r="I1167" t="str">
            <v>FEES</v>
          </cell>
          <cell r="J1167" t="str">
            <v>FUND</v>
          </cell>
          <cell r="K1167" t="str">
            <v>MONTH</v>
          </cell>
          <cell r="L1167" t="str">
            <v>(LOSS)</v>
          </cell>
          <cell r="M1167" t="str">
            <v>FEE</v>
          </cell>
          <cell r="N1167" t="str">
            <v>FEE</v>
          </cell>
          <cell r="O1167" t="str">
            <v>ADJUSTMENT</v>
          </cell>
        </row>
        <row r="1169">
          <cell r="D1169">
            <v>0</v>
          </cell>
          <cell r="E1169" t="e">
            <v>#DIV/0!</v>
          </cell>
          <cell r="F1169">
            <v>0</v>
          </cell>
          <cell r="G1169">
            <v>0</v>
          </cell>
          <cell r="H1169" t="e">
            <v>#DIV/0!</v>
          </cell>
          <cell r="I1169">
            <v>0</v>
          </cell>
          <cell r="J1169" t="e">
            <v>#DIV/0!</v>
          </cell>
          <cell r="K1169" t="e">
            <v>#DIV/0!</v>
          </cell>
          <cell r="L1169" t="e">
            <v>#DIV/0!</v>
          </cell>
          <cell r="M1169">
            <v>0</v>
          </cell>
          <cell r="N1169">
            <v>0</v>
          </cell>
          <cell r="O1169">
            <v>0</v>
          </cell>
        </row>
        <row r="1171">
          <cell r="D1171">
            <v>0</v>
          </cell>
          <cell r="E1171" t="e">
            <v>#DIV/0!</v>
          </cell>
          <cell r="F1171">
            <v>0</v>
          </cell>
          <cell r="G1171">
            <v>0</v>
          </cell>
          <cell r="H1171" t="e">
            <v>#DIV/0!</v>
          </cell>
          <cell r="I1171">
            <v>0</v>
          </cell>
          <cell r="J1171" t="e">
            <v>#DIV/0!</v>
          </cell>
          <cell r="K1171" t="e">
            <v>#DIV/0!</v>
          </cell>
          <cell r="L1171" t="e">
            <v>#DIV/0!</v>
          </cell>
          <cell r="M1171">
            <v>0</v>
          </cell>
          <cell r="N1171">
            <v>0</v>
          </cell>
          <cell r="O1171">
            <v>0</v>
          </cell>
        </row>
        <row r="1173">
          <cell r="D1173">
            <v>0</v>
          </cell>
          <cell r="E1173" t="e">
            <v>#DIV/0!</v>
          </cell>
          <cell r="F1173">
            <v>0</v>
          </cell>
          <cell r="G1173">
            <v>0</v>
          </cell>
          <cell r="H1173" t="e">
            <v>#DIV/0!</v>
          </cell>
          <cell r="I1173">
            <v>0</v>
          </cell>
          <cell r="J1173" t="e">
            <v>#DIV/0!</v>
          </cell>
          <cell r="K1173" t="e">
            <v>#DIV/0!</v>
          </cell>
          <cell r="L1173" t="e">
            <v>#DIV/0!</v>
          </cell>
          <cell r="M1173">
            <v>0</v>
          </cell>
          <cell r="N1173">
            <v>0</v>
          </cell>
          <cell r="O1173">
            <v>0</v>
          </cell>
        </row>
        <row r="1175">
          <cell r="D1175">
            <v>0</v>
          </cell>
          <cell r="E1175" t="e">
            <v>#DIV/0!</v>
          </cell>
          <cell r="F1175">
            <v>0</v>
          </cell>
          <cell r="G1175">
            <v>0</v>
          </cell>
          <cell r="H1175" t="e">
            <v>#DIV/0!</v>
          </cell>
          <cell r="I1175">
            <v>0</v>
          </cell>
          <cell r="J1175" t="e">
            <v>#DIV/0!</v>
          </cell>
          <cell r="K1175" t="e">
            <v>#DIV/0!</v>
          </cell>
          <cell r="L1175" t="e">
            <v>#DIV/0!</v>
          </cell>
          <cell r="M1175">
            <v>0</v>
          </cell>
          <cell r="N1175">
            <v>0</v>
          </cell>
          <cell r="O1175">
            <v>0</v>
          </cell>
        </row>
        <row r="1177">
          <cell r="D1177">
            <v>0</v>
          </cell>
          <cell r="E1177" t="e">
            <v>#DIV/0!</v>
          </cell>
          <cell r="F1177">
            <v>0</v>
          </cell>
          <cell r="G1177">
            <v>0</v>
          </cell>
          <cell r="H1177" t="e">
            <v>#DIV/0!</v>
          </cell>
          <cell r="I1177">
            <v>0</v>
          </cell>
          <cell r="J1177" t="e">
            <v>#DIV/0!</v>
          </cell>
          <cell r="K1177" t="e">
            <v>#DIV/0!</v>
          </cell>
          <cell r="L1177" t="e">
            <v>#DIV/0!</v>
          </cell>
          <cell r="M1177">
            <v>0</v>
          </cell>
          <cell r="N1177">
            <v>0</v>
          </cell>
          <cell r="O1177">
            <v>0</v>
          </cell>
        </row>
        <row r="1179">
          <cell r="D1179">
            <v>0</v>
          </cell>
          <cell r="E1179" t="e">
            <v>#DIV/0!</v>
          </cell>
          <cell r="F1179">
            <v>0</v>
          </cell>
          <cell r="G1179">
            <v>0</v>
          </cell>
          <cell r="H1179" t="e">
            <v>#DIV/0!</v>
          </cell>
          <cell r="I1179">
            <v>0</v>
          </cell>
          <cell r="J1179" t="e">
            <v>#DIV/0!</v>
          </cell>
          <cell r="K1179" t="e">
            <v>#DIV/0!</v>
          </cell>
          <cell r="L1179" t="e">
            <v>#DIV/0!</v>
          </cell>
          <cell r="M1179">
            <v>0</v>
          </cell>
          <cell r="N1179">
            <v>0</v>
          </cell>
          <cell r="O1179">
            <v>0</v>
          </cell>
        </row>
        <row r="1181">
          <cell r="D1181">
            <v>0</v>
          </cell>
          <cell r="E1181" t="e">
            <v>#DIV/0!</v>
          </cell>
          <cell r="F1181">
            <v>0</v>
          </cell>
          <cell r="G1181">
            <v>0</v>
          </cell>
          <cell r="H1181" t="e">
            <v>#DIV/0!</v>
          </cell>
          <cell r="I1181">
            <v>0</v>
          </cell>
          <cell r="J1181" t="e">
            <v>#DIV/0!</v>
          </cell>
          <cell r="K1181" t="e">
            <v>#DIV/0!</v>
          </cell>
          <cell r="L1181" t="e">
            <v>#DIV/0!</v>
          </cell>
          <cell r="M1181">
            <v>0</v>
          </cell>
          <cell r="N1181">
            <v>0</v>
          </cell>
          <cell r="O1181">
            <v>0</v>
          </cell>
        </row>
        <row r="1183">
          <cell r="D1183">
            <v>0</v>
          </cell>
          <cell r="E1183" t="e">
            <v>#DIV/0!</v>
          </cell>
          <cell r="F1183">
            <v>0</v>
          </cell>
          <cell r="G1183">
            <v>0</v>
          </cell>
          <cell r="H1183" t="e">
            <v>#DIV/0!</v>
          </cell>
          <cell r="I1183">
            <v>0</v>
          </cell>
          <cell r="J1183" t="e">
            <v>#DIV/0!</v>
          </cell>
          <cell r="K1183" t="e">
            <v>#DIV/0!</v>
          </cell>
          <cell r="L1183" t="e">
            <v>#DIV/0!</v>
          </cell>
          <cell r="M1183">
            <v>0</v>
          </cell>
          <cell r="N1183">
            <v>0</v>
          </cell>
          <cell r="O1183">
            <v>0</v>
          </cell>
        </row>
        <row r="1185">
          <cell r="D1185">
            <v>0</v>
          </cell>
          <cell r="E1185" t="e">
            <v>#DIV/0!</v>
          </cell>
          <cell r="F1185">
            <v>0</v>
          </cell>
          <cell r="G1185">
            <v>0</v>
          </cell>
          <cell r="H1185" t="e">
            <v>#DIV/0!</v>
          </cell>
          <cell r="I1185">
            <v>0</v>
          </cell>
          <cell r="J1185" t="e">
            <v>#DIV/0!</v>
          </cell>
          <cell r="K1185" t="e">
            <v>#DIV/0!</v>
          </cell>
          <cell r="L1185" t="e">
            <v>#DIV/0!</v>
          </cell>
          <cell r="M1185">
            <v>0</v>
          </cell>
          <cell r="N1185">
            <v>0</v>
          </cell>
          <cell r="O1185">
            <v>0</v>
          </cell>
        </row>
        <row r="1187">
          <cell r="D1187" t="e">
            <v>#DIV/0!</v>
          </cell>
          <cell r="E1187" t="e">
            <v>#DIV/0!</v>
          </cell>
          <cell r="F1187">
            <v>0</v>
          </cell>
          <cell r="G1187" t="e">
            <v>#DIV/0!</v>
          </cell>
          <cell r="H1187" t="e">
            <v>#DIV/0!</v>
          </cell>
          <cell r="I1187" t="e">
            <v>#DIV/0!</v>
          </cell>
          <cell r="J1187" t="e">
            <v>#DIV/0!</v>
          </cell>
          <cell r="K1187" t="e">
            <v>#DIV/0!</v>
          </cell>
          <cell r="L1187" t="e">
            <v>#DIV/0!</v>
          </cell>
          <cell r="M1187" t="e">
            <v>#DIV/0!</v>
          </cell>
          <cell r="N1187" t="e">
            <v>#DIV/0!</v>
          </cell>
          <cell r="O1187" t="e">
            <v>#DIV/0!</v>
          </cell>
        </row>
        <row r="1189">
          <cell r="D1189">
            <v>0</v>
          </cell>
          <cell r="E1189" t="e">
            <v>#DIV/0!</v>
          </cell>
          <cell r="F1189">
            <v>0</v>
          </cell>
          <cell r="G1189">
            <v>0</v>
          </cell>
          <cell r="H1189" t="e">
            <v>#DIV/0!</v>
          </cell>
          <cell r="I1189">
            <v>0</v>
          </cell>
          <cell r="J1189" t="e">
            <v>#DIV/0!</v>
          </cell>
          <cell r="K1189" t="e">
            <v>#DIV/0!</v>
          </cell>
          <cell r="L1189" t="e">
            <v>#DIV/0!</v>
          </cell>
          <cell r="M1189">
            <v>0</v>
          </cell>
          <cell r="N1189">
            <v>0</v>
          </cell>
          <cell r="O1189">
            <v>0</v>
          </cell>
        </row>
        <row r="1191">
          <cell r="D1191" t="e">
            <v>#DIV/0!</v>
          </cell>
          <cell r="E1191" t="e">
            <v>#DIV/0!</v>
          </cell>
          <cell r="F1191">
            <v>0</v>
          </cell>
          <cell r="G1191" t="e">
            <v>#DIV/0!</v>
          </cell>
          <cell r="H1191" t="e">
            <v>#DIV/0!</v>
          </cell>
          <cell r="I1191" t="e">
            <v>#DIV/0!</v>
          </cell>
          <cell r="J1191" t="e">
            <v>#DIV/0!</v>
          </cell>
          <cell r="K1191" t="e">
            <v>#DIV/0!</v>
          </cell>
          <cell r="L1191" t="e">
            <v>#DIV/0!</v>
          </cell>
          <cell r="M1191" t="e">
            <v>#DIV/0!</v>
          </cell>
          <cell r="N1191" t="e">
            <v>#DIV/0!</v>
          </cell>
          <cell r="O1191" t="e">
            <v>#DIV/0!</v>
          </cell>
        </row>
        <row r="1193">
          <cell r="D1193">
            <v>350000</v>
          </cell>
          <cell r="E1193" t="e">
            <v>#REF!</v>
          </cell>
          <cell r="F1193" t="e">
            <v>#REF!</v>
          </cell>
          <cell r="G1193">
            <v>-1323.2876712328766</v>
          </cell>
          <cell r="H1193" t="e">
            <v>#REF!</v>
          </cell>
          <cell r="I1193" t="e">
            <v>#REF!</v>
          </cell>
          <cell r="J1193" t="e">
            <v>#REF!</v>
          </cell>
          <cell r="K1193" t="e">
            <v>#REF!</v>
          </cell>
          <cell r="L1193" t="e">
            <v>#REF!</v>
          </cell>
          <cell r="M1193" t="e">
            <v>#REF!</v>
          </cell>
          <cell r="N1193" t="e">
            <v>#REF!</v>
          </cell>
          <cell r="O1193" t="e">
            <v>#REF!</v>
          </cell>
        </row>
        <row r="1195">
          <cell r="D1195">
            <v>350000</v>
          </cell>
          <cell r="E1195" t="e">
            <v>#REF!</v>
          </cell>
          <cell r="F1195" t="e">
            <v>#REF!</v>
          </cell>
          <cell r="G1195">
            <v>-1323.2876712328766</v>
          </cell>
          <cell r="H1195" t="e">
            <v>#REF!</v>
          </cell>
          <cell r="I1195" t="e">
            <v>#REF!</v>
          </cell>
          <cell r="J1195" t="e">
            <v>#REF!</v>
          </cell>
          <cell r="K1195" t="e">
            <v>#REF!</v>
          </cell>
          <cell r="L1195" t="e">
            <v>#REF!</v>
          </cell>
          <cell r="M1195" t="e">
            <v>#REF!</v>
          </cell>
          <cell r="N1195" t="e">
            <v>#REF!</v>
          </cell>
          <cell r="O1195" t="e">
            <v>#REF!</v>
          </cell>
        </row>
        <row r="1197">
          <cell r="D1197">
            <v>100000</v>
          </cell>
          <cell r="E1197" t="e">
            <v>#REF!</v>
          </cell>
          <cell r="F1197" t="e">
            <v>#REF!</v>
          </cell>
          <cell r="G1197">
            <v>-378.08219178082192</v>
          </cell>
          <cell r="H1197" t="e">
            <v>#REF!</v>
          </cell>
          <cell r="I1197" t="e">
            <v>#REF!</v>
          </cell>
          <cell r="J1197" t="e">
            <v>#REF!</v>
          </cell>
          <cell r="K1197" t="e">
            <v>#REF!</v>
          </cell>
          <cell r="L1197" t="e">
            <v>#REF!</v>
          </cell>
          <cell r="M1197" t="e">
            <v>#REF!</v>
          </cell>
          <cell r="N1197" t="e">
            <v>#REF!</v>
          </cell>
          <cell r="O1197" t="e">
            <v>#REF!</v>
          </cell>
        </row>
        <row r="1199">
          <cell r="D1199" t="e">
            <v>#REF!</v>
          </cell>
          <cell r="E1199" t="e">
            <v>#REF!</v>
          </cell>
          <cell r="F1199" t="e">
            <v>#REF!</v>
          </cell>
          <cell r="G1199" t="e">
            <v>#REF!</v>
          </cell>
          <cell r="H1199" t="e">
            <v>#REF!</v>
          </cell>
          <cell r="I1199" t="e">
            <v>#REF!</v>
          </cell>
          <cell r="J1199" t="e">
            <v>#REF!</v>
          </cell>
          <cell r="K1199" t="e">
            <v>#REF!</v>
          </cell>
          <cell r="L1199" t="e">
            <v>#REF!</v>
          </cell>
          <cell r="M1199" t="e">
            <v>#REF!</v>
          </cell>
          <cell r="N1199" t="e">
            <v>#REF!</v>
          </cell>
          <cell r="O1199" t="e">
            <v>#REF!</v>
          </cell>
        </row>
        <row r="1201">
          <cell r="D1201">
            <v>400000</v>
          </cell>
          <cell r="E1201" t="e">
            <v>#REF!</v>
          </cell>
          <cell r="F1201" t="e">
            <v>#REF!</v>
          </cell>
          <cell r="G1201">
            <v>-1512.3287671232877</v>
          </cell>
          <cell r="H1201" t="e">
            <v>#REF!</v>
          </cell>
          <cell r="I1201" t="e">
            <v>#REF!</v>
          </cell>
          <cell r="J1201" t="e">
            <v>#REF!</v>
          </cell>
          <cell r="K1201" t="e">
            <v>#REF!</v>
          </cell>
          <cell r="L1201" t="e">
            <v>#REF!</v>
          </cell>
          <cell r="M1201" t="e">
            <v>#REF!</v>
          </cell>
          <cell r="N1201" t="e">
            <v>#REF!</v>
          </cell>
          <cell r="O1201" t="e">
            <v>#REF!</v>
          </cell>
        </row>
        <row r="1203">
          <cell r="D1203" t="e">
            <v>#DIV/0!</v>
          </cell>
          <cell r="E1203" t="e">
            <v>#DIV/0!</v>
          </cell>
          <cell r="F1203">
            <v>0</v>
          </cell>
          <cell r="G1203" t="e">
            <v>#DIV/0!</v>
          </cell>
          <cell r="H1203" t="e">
            <v>#DIV/0!</v>
          </cell>
          <cell r="I1203" t="e">
            <v>#DIV/0!</v>
          </cell>
          <cell r="J1203" t="e">
            <v>#DIV/0!</v>
          </cell>
          <cell r="K1203" t="e">
            <v>#DIV/0!</v>
          </cell>
          <cell r="L1203" t="e">
            <v>#DIV/0!</v>
          </cell>
          <cell r="M1203" t="e">
            <v>#DIV/0!</v>
          </cell>
          <cell r="N1203" t="e">
            <v>#DIV/0!</v>
          </cell>
          <cell r="O1203" t="e">
            <v>#DIV/0!</v>
          </cell>
        </row>
        <row r="1205">
          <cell r="D1205" t="e">
            <v>#DIV/0!</v>
          </cell>
          <cell r="E1205" t="e">
            <v>#DIV/0!</v>
          </cell>
          <cell r="F1205">
            <v>0</v>
          </cell>
          <cell r="G1205" t="e">
            <v>#DIV/0!</v>
          </cell>
          <cell r="H1205" t="e">
            <v>#DIV/0!</v>
          </cell>
          <cell r="I1205" t="e">
            <v>#DIV/0!</v>
          </cell>
          <cell r="J1205" t="e">
            <v>#DIV/0!</v>
          </cell>
          <cell r="K1205" t="e">
            <v>#DIV/0!</v>
          </cell>
          <cell r="L1205" t="e">
            <v>#DIV/0!</v>
          </cell>
          <cell r="M1205" t="e">
            <v>#DIV/0!</v>
          </cell>
          <cell r="N1205" t="e">
            <v>#DIV/0!</v>
          </cell>
          <cell r="O1205" t="e">
            <v>#DIV/0!</v>
          </cell>
        </row>
        <row r="1207">
          <cell r="D1207" t="e">
            <v>#DIV/0!</v>
          </cell>
          <cell r="E1207" t="e">
            <v>#DIV/0!</v>
          </cell>
          <cell r="F1207">
            <v>0</v>
          </cell>
          <cell r="G1207" t="e">
            <v>#DIV/0!</v>
          </cell>
          <cell r="H1207" t="e">
            <v>#DIV/0!</v>
          </cell>
          <cell r="I1207" t="e">
            <v>#DIV/0!</v>
          </cell>
          <cell r="J1207" t="e">
            <v>#DIV/0!</v>
          </cell>
          <cell r="K1207" t="e">
            <v>#DIV/0!</v>
          </cell>
          <cell r="L1207" t="e">
            <v>#DIV/0!</v>
          </cell>
          <cell r="M1207" t="e">
            <v>#DIV/0!</v>
          </cell>
          <cell r="N1207" t="e">
            <v>#DIV/0!</v>
          </cell>
          <cell r="O1207" t="e">
            <v>#DIV/0!</v>
          </cell>
        </row>
        <row r="1209">
          <cell r="D1209">
            <v>1000000</v>
          </cell>
          <cell r="E1209" t="e">
            <v>#DIV/0!</v>
          </cell>
          <cell r="F1209">
            <v>0</v>
          </cell>
          <cell r="G1209">
            <v>-3780.821917808219</v>
          </cell>
          <cell r="H1209" t="e">
            <v>#DIV/0!</v>
          </cell>
          <cell r="I1209" t="e">
            <v>#REF!</v>
          </cell>
          <cell r="J1209" t="e">
            <v>#DIV/0!</v>
          </cell>
          <cell r="K1209" t="e">
            <v>#DIV/0!</v>
          </cell>
          <cell r="L1209" t="e">
            <v>#DIV/0!</v>
          </cell>
          <cell r="M1209" t="e">
            <v>#DIV/0!</v>
          </cell>
          <cell r="N1209" t="e">
            <v>#DIV/0!</v>
          </cell>
          <cell r="O1209" t="e">
            <v>#DIV/0!</v>
          </cell>
        </row>
        <row r="1211">
          <cell r="D1211" t="e">
            <v>#DIV/0!</v>
          </cell>
          <cell r="E1211" t="e">
            <v>#DIV/0!</v>
          </cell>
          <cell r="F1211">
            <v>0</v>
          </cell>
          <cell r="G1211" t="e">
            <v>#DIV/0!</v>
          </cell>
          <cell r="H1211" t="e">
            <v>#DIV/0!</v>
          </cell>
          <cell r="I1211" t="e">
            <v>#DIV/0!</v>
          </cell>
          <cell r="J1211" t="e">
            <v>#DIV/0!</v>
          </cell>
          <cell r="K1211" t="e">
            <v>#DIV/0!</v>
          </cell>
          <cell r="L1211" t="e">
            <v>#DIV/0!</v>
          </cell>
          <cell r="M1211" t="e">
            <v>#DIV/0!</v>
          </cell>
          <cell r="N1211" t="e">
            <v>#DIV/0!</v>
          </cell>
          <cell r="O1211" t="e">
            <v>#DIV/0!</v>
          </cell>
        </row>
        <row r="1213">
          <cell r="D1213" t="e">
            <v>#DIV/0!</v>
          </cell>
          <cell r="E1213" t="e">
            <v>#DIV/0!</v>
          </cell>
          <cell r="F1213">
            <v>0</v>
          </cell>
          <cell r="G1213" t="e">
            <v>#DIV/0!</v>
          </cell>
          <cell r="H1213" t="e">
            <v>#DIV/0!</v>
          </cell>
          <cell r="I1213" t="e">
            <v>#DIV/0!</v>
          </cell>
          <cell r="J1213" t="e">
            <v>#DIV/0!</v>
          </cell>
          <cell r="K1213" t="e">
            <v>#DIV/0!</v>
          </cell>
          <cell r="L1213" t="e">
            <v>#DIV/0!</v>
          </cell>
          <cell r="M1213" t="e">
            <v>#DIV/0!</v>
          </cell>
          <cell r="N1213" t="e">
            <v>#DIV/0!</v>
          </cell>
          <cell r="O1213" t="e">
            <v>#DIV/0!</v>
          </cell>
        </row>
        <row r="1215">
          <cell r="D1215" t="e">
            <v>#DIV/0!</v>
          </cell>
          <cell r="E1215" t="e">
            <v>#DIV/0!</v>
          </cell>
          <cell r="F1215">
            <v>0</v>
          </cell>
          <cell r="G1215" t="e">
            <v>#DIV/0!</v>
          </cell>
          <cell r="H1215" t="e">
            <v>#DIV/0!</v>
          </cell>
          <cell r="I1215" t="e">
            <v>#DIV/0!</v>
          </cell>
          <cell r="J1215" t="e">
            <v>#DIV/0!</v>
          </cell>
          <cell r="K1215" t="e">
            <v>#DIV/0!</v>
          </cell>
          <cell r="L1215" t="e">
            <v>#DIV/0!</v>
          </cell>
          <cell r="M1215" t="e">
            <v>#DIV/0!</v>
          </cell>
          <cell r="N1215" t="e">
            <v>#DIV/0!</v>
          </cell>
          <cell r="O1215" t="e">
            <v>#DIV/0!</v>
          </cell>
        </row>
        <row r="1217">
          <cell r="D1217" t="e">
            <v>#DIV/0!</v>
          </cell>
          <cell r="E1217" t="e">
            <v>#DIV/0!</v>
          </cell>
          <cell r="F1217">
            <v>0</v>
          </cell>
          <cell r="G1217" t="e">
            <v>#DIV/0!</v>
          </cell>
          <cell r="H1217" t="e">
            <v>#DIV/0!</v>
          </cell>
          <cell r="I1217" t="e">
            <v>#DIV/0!</v>
          </cell>
          <cell r="J1217" t="e">
            <v>#DIV/0!</v>
          </cell>
          <cell r="K1217" t="e">
            <v>#DIV/0!</v>
          </cell>
          <cell r="L1217" t="e">
            <v>#DIV/0!</v>
          </cell>
          <cell r="M1217" t="e">
            <v>#DIV/0!</v>
          </cell>
          <cell r="N1217" t="e">
            <v>#DIV/0!</v>
          </cell>
          <cell r="O1217" t="e">
            <v>#DIV/0!</v>
          </cell>
        </row>
        <row r="1219">
          <cell r="D1219" t="e">
            <v>#DIV/0!</v>
          </cell>
          <cell r="E1219" t="e">
            <v>#DIV/0!</v>
          </cell>
          <cell r="F1219">
            <v>0</v>
          </cell>
          <cell r="G1219" t="e">
            <v>#DIV/0!</v>
          </cell>
          <cell r="H1219" t="e">
            <v>#DIV/0!</v>
          </cell>
          <cell r="I1219" t="e">
            <v>#DIV/0!</v>
          </cell>
          <cell r="J1219" t="e">
            <v>#DIV/0!</v>
          </cell>
          <cell r="K1219" t="e">
            <v>#DIV/0!</v>
          </cell>
          <cell r="L1219" t="e">
            <v>#DIV/0!</v>
          </cell>
          <cell r="M1219" t="e">
            <v>#DIV/0!</v>
          </cell>
          <cell r="N1219" t="e">
            <v>#DIV/0!</v>
          </cell>
          <cell r="O1219" t="e">
            <v>#DIV/0!</v>
          </cell>
        </row>
        <row r="1221">
          <cell r="D1221">
            <v>2000000</v>
          </cell>
          <cell r="E1221" t="e">
            <v>#DIV/0!</v>
          </cell>
          <cell r="F1221">
            <v>0</v>
          </cell>
          <cell r="G1221">
            <v>-7561.6438356164381</v>
          </cell>
          <cell r="H1221" t="e">
            <v>#DIV/0!</v>
          </cell>
          <cell r="I1221">
            <v>-15123.287671232876</v>
          </cell>
          <cell r="J1221" t="e">
            <v>#DIV/0!</v>
          </cell>
          <cell r="K1221" t="e">
            <v>#DIV/0!</v>
          </cell>
          <cell r="L1221" t="e">
            <v>#DIV/0!</v>
          </cell>
          <cell r="M1221" t="e">
            <v>#DIV/0!</v>
          </cell>
          <cell r="N1221" t="e">
            <v>#DIV/0!</v>
          </cell>
          <cell r="O1221" t="e">
            <v>#DIV/0!</v>
          </cell>
        </row>
        <row r="1223">
          <cell r="D1223">
            <v>15000000</v>
          </cell>
          <cell r="E1223" t="e">
            <v>#DIV/0!</v>
          </cell>
          <cell r="F1223">
            <v>0</v>
          </cell>
          <cell r="G1223">
            <v>-56712.32876712329</v>
          </cell>
          <cell r="H1223" t="e">
            <v>#DIV/0!</v>
          </cell>
          <cell r="I1223">
            <v>-94315.068493150684</v>
          </cell>
          <cell r="J1223" t="e">
            <v>#DIV/0!</v>
          </cell>
          <cell r="K1223" t="e">
            <v>#DIV/0!</v>
          </cell>
          <cell r="L1223" t="e">
            <v>#DIV/0!</v>
          </cell>
          <cell r="M1223" t="e">
            <v>#DIV/0!</v>
          </cell>
          <cell r="N1223" t="e">
            <v>#DIV/0!</v>
          </cell>
          <cell r="O1223" t="e">
            <v>#DIV/0!</v>
          </cell>
        </row>
        <row r="1225">
          <cell r="D1225">
            <v>250000</v>
          </cell>
          <cell r="E1225" t="e">
            <v>#DIV/0!</v>
          </cell>
          <cell r="F1225">
            <v>0</v>
          </cell>
          <cell r="G1225">
            <v>-945.20547945205476</v>
          </cell>
          <cell r="H1225" t="e">
            <v>#DIV/0!</v>
          </cell>
          <cell r="I1225">
            <v>-1571.9178082191779</v>
          </cell>
          <cell r="J1225" t="e">
            <v>#DIV/0!</v>
          </cell>
          <cell r="K1225" t="e">
            <v>#DIV/0!</v>
          </cell>
          <cell r="L1225" t="e">
            <v>#DIV/0!</v>
          </cell>
          <cell r="M1225" t="e">
            <v>#DIV/0!</v>
          </cell>
          <cell r="N1225" t="e">
            <v>#DIV/0!</v>
          </cell>
          <cell r="O1225" t="e">
            <v>#DIV/0!</v>
          </cell>
        </row>
        <row r="1227">
          <cell r="D1227">
            <v>2000000</v>
          </cell>
          <cell r="E1227" t="e">
            <v>#DIV/0!</v>
          </cell>
          <cell r="F1227">
            <v>0</v>
          </cell>
          <cell r="G1227">
            <v>-7561.6438356164381</v>
          </cell>
          <cell r="H1227" t="e">
            <v>#DIV/0!</v>
          </cell>
          <cell r="I1227">
            <v>-12575.342465753423</v>
          </cell>
          <cell r="J1227" t="e">
            <v>#DIV/0!</v>
          </cell>
          <cell r="K1227" t="e">
            <v>#DIV/0!</v>
          </cell>
          <cell r="L1227" t="e">
            <v>#DIV/0!</v>
          </cell>
          <cell r="M1227" t="e">
            <v>#DIV/0!</v>
          </cell>
          <cell r="N1227" t="e">
            <v>#DIV/0!</v>
          </cell>
          <cell r="O1227" t="e">
            <v>#DIV/0!</v>
          </cell>
        </row>
        <row r="1229">
          <cell r="D1229">
            <v>250000</v>
          </cell>
          <cell r="E1229" t="e">
            <v>#DIV/0!</v>
          </cell>
          <cell r="F1229">
            <v>0</v>
          </cell>
          <cell r="G1229">
            <v>-945.20547945205476</v>
          </cell>
          <cell r="H1229" t="e">
            <v>#DIV/0!</v>
          </cell>
          <cell r="I1229">
            <v>-1571.9178082191779</v>
          </cell>
          <cell r="J1229" t="e">
            <v>#DIV/0!</v>
          </cell>
          <cell r="K1229" t="e">
            <v>#DIV/0!</v>
          </cell>
          <cell r="L1229" t="e">
            <v>#DIV/0!</v>
          </cell>
          <cell r="M1229" t="e">
            <v>#DIV/0!</v>
          </cell>
          <cell r="N1229" t="e">
            <v>#DIV/0!</v>
          </cell>
          <cell r="O1229" t="e">
            <v>#DIV/0!</v>
          </cell>
        </row>
        <row r="1231">
          <cell r="D1231" t="e">
            <v>#DIV/0!</v>
          </cell>
          <cell r="E1231" t="e">
            <v>#DIV/0!</v>
          </cell>
          <cell r="F1231">
            <v>0</v>
          </cell>
          <cell r="G1231" t="e">
            <v>#DIV/0!</v>
          </cell>
          <cell r="H1231" t="e">
            <v>#DIV/0!</v>
          </cell>
          <cell r="I1231" t="e">
            <v>#DIV/0!</v>
          </cell>
          <cell r="J1231" t="e">
            <v>#DIV/0!</v>
          </cell>
          <cell r="K1231" t="e">
            <v>#DIV/0!</v>
          </cell>
          <cell r="L1231" t="e">
            <v>#DIV/0!</v>
          </cell>
          <cell r="M1231" t="e">
            <v>#DIV/0!</v>
          </cell>
          <cell r="N1231" t="e">
            <v>#DIV/0!</v>
          </cell>
          <cell r="O1231" t="e">
            <v>#DIV/0!</v>
          </cell>
        </row>
        <row r="1233">
          <cell r="D1233" t="e">
            <v>#DIV/0!</v>
          </cell>
          <cell r="E1233" t="e">
            <v>#DIV/0!</v>
          </cell>
          <cell r="F1233">
            <v>0</v>
          </cell>
          <cell r="G1233" t="e">
            <v>#DIV/0!</v>
          </cell>
          <cell r="H1233" t="e">
            <v>#DIV/0!</v>
          </cell>
          <cell r="I1233" t="e">
            <v>#DIV/0!</v>
          </cell>
          <cell r="J1233" t="e">
            <v>#DIV/0!</v>
          </cell>
          <cell r="K1233" t="e">
            <v>#DIV/0!</v>
          </cell>
          <cell r="L1233" t="e">
            <v>#DIV/0!</v>
          </cell>
          <cell r="M1233" t="e">
            <v>#DIV/0!</v>
          </cell>
          <cell r="N1233" t="e">
            <v>#DIV/0!</v>
          </cell>
          <cell r="O1233" t="e">
            <v>#DIV/0!</v>
          </cell>
        </row>
        <row r="1235">
          <cell r="D1235" t="e">
            <v>#DIV/0!</v>
          </cell>
          <cell r="E1235" t="e">
            <v>#DIV/0!</v>
          </cell>
          <cell r="F1235">
            <v>0</v>
          </cell>
          <cell r="G1235" t="e">
            <v>#DIV/0!</v>
          </cell>
          <cell r="H1235" t="e">
            <v>#DIV/0!</v>
          </cell>
          <cell r="I1235" t="e">
            <v>#DIV/0!</v>
          </cell>
          <cell r="J1235" t="e">
            <v>#DIV/0!</v>
          </cell>
          <cell r="K1235" t="e">
            <v>#DIV/0!</v>
          </cell>
          <cell r="L1235" t="e">
            <v>#DIV/0!</v>
          </cell>
          <cell r="M1235" t="e">
            <v>#DIV/0!</v>
          </cell>
          <cell r="N1235" t="e">
            <v>#DIV/0!</v>
          </cell>
          <cell r="O1235" t="e">
            <v>#DIV/0!</v>
          </cell>
        </row>
        <row r="1237">
          <cell r="D1237" t="e">
            <v>#DIV/0!</v>
          </cell>
          <cell r="E1237" t="e">
            <v>#DIV/0!</v>
          </cell>
          <cell r="F1237">
            <v>0</v>
          </cell>
          <cell r="G1237" t="e">
            <v>#DIV/0!</v>
          </cell>
          <cell r="H1237" t="e">
            <v>#DIV/0!</v>
          </cell>
          <cell r="I1237" t="e">
            <v>#DIV/0!</v>
          </cell>
          <cell r="J1237" t="e">
            <v>#DIV/0!</v>
          </cell>
          <cell r="K1237" t="e">
            <v>#DIV/0!</v>
          </cell>
          <cell r="L1237" t="e">
            <v>#DIV/0!</v>
          </cell>
          <cell r="M1237" t="e">
            <v>#DIV/0!</v>
          </cell>
          <cell r="N1237" t="e">
            <v>#DIV/0!</v>
          </cell>
          <cell r="O1237" t="e">
            <v>#DIV/0!</v>
          </cell>
        </row>
        <row r="1239">
          <cell r="D1239" t="e">
            <v>#DIV/0!</v>
          </cell>
          <cell r="E1239" t="e">
            <v>#DIV/0!</v>
          </cell>
          <cell r="F1239">
            <v>0</v>
          </cell>
          <cell r="G1239" t="e">
            <v>#DIV/0!</v>
          </cell>
          <cell r="H1239" t="e">
            <v>#DIV/0!</v>
          </cell>
          <cell r="I1239" t="e">
            <v>#DIV/0!</v>
          </cell>
          <cell r="J1239" t="e">
            <v>#DIV/0!</v>
          </cell>
          <cell r="K1239" t="e">
            <v>#DIV/0!</v>
          </cell>
          <cell r="L1239" t="e">
            <v>#DIV/0!</v>
          </cell>
          <cell r="M1239" t="e">
            <v>#DIV/0!</v>
          </cell>
          <cell r="N1239" t="e">
            <v>#DIV/0!</v>
          </cell>
          <cell r="O1239" t="e">
            <v>#DIV/0!</v>
          </cell>
        </row>
        <row r="1241">
          <cell r="D1241" t="e">
            <v>#DIV/0!</v>
          </cell>
          <cell r="E1241" t="e">
            <v>#DIV/0!</v>
          </cell>
          <cell r="F1241">
            <v>0</v>
          </cell>
          <cell r="G1241" t="e">
            <v>#DIV/0!</v>
          </cell>
          <cell r="H1241" t="e">
            <v>#DIV/0!</v>
          </cell>
          <cell r="I1241" t="e">
            <v>#DIV/0!</v>
          </cell>
          <cell r="J1241" t="e">
            <v>#DIV/0!</v>
          </cell>
          <cell r="K1241" t="e">
            <v>#DIV/0!</v>
          </cell>
          <cell r="L1241" t="e">
            <v>#DIV/0!</v>
          </cell>
          <cell r="M1241" t="e">
            <v>#DIV/0!</v>
          </cell>
          <cell r="N1241" t="e">
            <v>#DIV/0!</v>
          </cell>
          <cell r="O1241" t="e">
            <v>#DIV/0!</v>
          </cell>
        </row>
        <row r="1243">
          <cell r="D1243">
            <v>10000000</v>
          </cell>
          <cell r="E1243" t="e">
            <v>#DIV/0!</v>
          </cell>
          <cell r="F1243">
            <v>0</v>
          </cell>
          <cell r="G1243">
            <v>-37808.219178082189</v>
          </cell>
          <cell r="H1243" t="e">
            <v>#DIV/0!</v>
          </cell>
          <cell r="I1243">
            <v>-50136.986301369863</v>
          </cell>
          <cell r="J1243" t="e">
            <v>#DIV/0!</v>
          </cell>
          <cell r="K1243" t="e">
            <v>#DIV/0!</v>
          </cell>
          <cell r="L1243" t="e">
            <v>#DIV/0!</v>
          </cell>
          <cell r="M1243" t="e">
            <v>#DIV/0!</v>
          </cell>
          <cell r="N1243" t="e">
            <v>#DIV/0!</v>
          </cell>
          <cell r="O1243" t="e">
            <v>#DIV/0!</v>
          </cell>
        </row>
        <row r="1245">
          <cell r="D1245">
            <v>250000</v>
          </cell>
          <cell r="E1245" t="e">
            <v>#DIV/0!</v>
          </cell>
          <cell r="F1245">
            <v>0</v>
          </cell>
          <cell r="G1245">
            <v>-945.20547945205476</v>
          </cell>
          <cell r="H1245" t="e">
            <v>#DIV/0!</v>
          </cell>
          <cell r="I1245">
            <v>-1253.4246575342465</v>
          </cell>
          <cell r="J1245" t="e">
            <v>#DIV/0!</v>
          </cell>
          <cell r="K1245" t="e">
            <v>#DIV/0!</v>
          </cell>
          <cell r="L1245" t="e">
            <v>#DIV/0!</v>
          </cell>
          <cell r="M1245" t="e">
            <v>#DIV/0!</v>
          </cell>
          <cell r="N1245" t="e">
            <v>#DIV/0!</v>
          </cell>
          <cell r="O1245" t="e">
            <v>#DIV/0!</v>
          </cell>
        </row>
        <row r="1247">
          <cell r="D1247">
            <v>1500000</v>
          </cell>
          <cell r="E1247" t="e">
            <v>#DIV/0!</v>
          </cell>
          <cell r="F1247">
            <v>0</v>
          </cell>
          <cell r="G1247">
            <v>-5671.232876712329</v>
          </cell>
          <cell r="H1247" t="e">
            <v>#DIV/0!</v>
          </cell>
          <cell r="I1247">
            <v>-7520.5479452054797</v>
          </cell>
          <cell r="J1247" t="e">
            <v>#DIV/0!</v>
          </cell>
          <cell r="K1247" t="e">
            <v>#DIV/0!</v>
          </cell>
          <cell r="L1247" t="e">
            <v>#DIV/0!</v>
          </cell>
          <cell r="M1247" t="e">
            <v>#DIV/0!</v>
          </cell>
          <cell r="N1247" t="e">
            <v>#DIV/0!</v>
          </cell>
          <cell r="O1247" t="e">
            <v>#DIV/0!</v>
          </cell>
        </row>
        <row r="1249">
          <cell r="D1249" t="e">
            <v>#DIV/0!</v>
          </cell>
          <cell r="E1249" t="e">
            <v>#DIV/0!</v>
          </cell>
          <cell r="F1249">
            <v>0</v>
          </cell>
          <cell r="G1249" t="e">
            <v>#DIV/0!</v>
          </cell>
          <cell r="H1249" t="e">
            <v>#DIV/0!</v>
          </cell>
          <cell r="I1249" t="e">
            <v>#DIV/0!</v>
          </cell>
          <cell r="J1249" t="e">
            <v>#DIV/0!</v>
          </cell>
          <cell r="K1249" t="e">
            <v>#DIV/0!</v>
          </cell>
          <cell r="L1249" t="e">
            <v>#DIV/0!</v>
          </cell>
          <cell r="M1249" t="e">
            <v>#DIV/0!</v>
          </cell>
          <cell r="N1249" t="e">
            <v>#DIV/0!</v>
          </cell>
          <cell r="O1249" t="e">
            <v>#DIV/0!</v>
          </cell>
        </row>
        <row r="1251">
          <cell r="D1251" t="e">
            <v>#DIV/0!</v>
          </cell>
          <cell r="E1251" t="e">
            <v>#DIV/0!</v>
          </cell>
          <cell r="F1251">
            <v>0</v>
          </cell>
          <cell r="G1251" t="e">
            <v>#DIV/0!</v>
          </cell>
          <cell r="H1251" t="e">
            <v>#DIV/0!</v>
          </cell>
          <cell r="I1251" t="e">
            <v>#DIV/0!</v>
          </cell>
          <cell r="J1251" t="e">
            <v>#DIV/0!</v>
          </cell>
          <cell r="K1251" t="e">
            <v>#DIV/0!</v>
          </cell>
          <cell r="L1251" t="e">
            <v>#DIV/0!</v>
          </cell>
          <cell r="M1251" t="e">
            <v>#DIV/0!</v>
          </cell>
          <cell r="N1251" t="e">
            <v>#DIV/0!</v>
          </cell>
          <cell r="O1251" t="e">
            <v>#DIV/0!</v>
          </cell>
        </row>
        <row r="1253">
          <cell r="D1253" t="e">
            <v>#DIV/0!</v>
          </cell>
          <cell r="E1253" t="e">
            <v>#DIV/0!</v>
          </cell>
          <cell r="F1253">
            <v>0</v>
          </cell>
          <cell r="G1253" t="e">
            <v>#DIV/0!</v>
          </cell>
          <cell r="H1253" t="e">
            <v>#DIV/0!</v>
          </cell>
          <cell r="I1253" t="e">
            <v>#DIV/0!</v>
          </cell>
          <cell r="J1253" t="e">
            <v>#DIV/0!</v>
          </cell>
          <cell r="K1253" t="e">
            <v>#DIV/0!</v>
          </cell>
          <cell r="L1253" t="e">
            <v>#DIV/0!</v>
          </cell>
          <cell r="M1253" t="e">
            <v>#DIV/0!</v>
          </cell>
          <cell r="N1253" t="e">
            <v>#DIV/0!</v>
          </cell>
          <cell r="O1253" t="e">
            <v>#DIV/0!</v>
          </cell>
        </row>
        <row r="1255">
          <cell r="D1255" t="e">
            <v>#DIV/0!</v>
          </cell>
          <cell r="E1255" t="e">
            <v>#DIV/0!</v>
          </cell>
          <cell r="F1255">
            <v>0</v>
          </cell>
          <cell r="G1255" t="e">
            <v>#DIV/0!</v>
          </cell>
          <cell r="H1255" t="e">
            <v>#DIV/0!</v>
          </cell>
          <cell r="I1255" t="e">
            <v>#DIV/0!</v>
          </cell>
          <cell r="J1255" t="e">
            <v>#DIV/0!</v>
          </cell>
          <cell r="K1255" t="e">
            <v>#DIV/0!</v>
          </cell>
          <cell r="L1255" t="e">
            <v>#DIV/0!</v>
          </cell>
          <cell r="M1255" t="e">
            <v>#DIV/0!</v>
          </cell>
          <cell r="N1255" t="e">
            <v>#DIV/0!</v>
          </cell>
          <cell r="O1255" t="e">
            <v>#DIV/0!</v>
          </cell>
        </row>
        <row r="1257">
          <cell r="D1257" t="e">
            <v>#DIV/0!</v>
          </cell>
          <cell r="E1257" t="e">
            <v>#DIV/0!</v>
          </cell>
          <cell r="F1257">
            <v>0</v>
          </cell>
          <cell r="G1257" t="e">
            <v>#DIV/0!</v>
          </cell>
          <cell r="H1257" t="e">
            <v>#DIV/0!</v>
          </cell>
          <cell r="I1257" t="e">
            <v>#DIV/0!</v>
          </cell>
          <cell r="J1257" t="e">
            <v>#DIV/0!</v>
          </cell>
          <cell r="K1257" t="e">
            <v>#DIV/0!</v>
          </cell>
          <cell r="L1257" t="e">
            <v>#DIV/0!</v>
          </cell>
          <cell r="M1257" t="e">
            <v>#DIV/0!</v>
          </cell>
          <cell r="N1257" t="e">
            <v>#DIV/0!</v>
          </cell>
          <cell r="O1257" t="e">
            <v>#DIV/0!</v>
          </cell>
        </row>
        <row r="1259">
          <cell r="D1259">
            <v>500000</v>
          </cell>
          <cell r="E1259" t="e">
            <v>#DIV/0!</v>
          </cell>
          <cell r="F1259">
            <v>0</v>
          </cell>
          <cell r="G1259">
            <v>-1890.4109589041095</v>
          </cell>
          <cell r="H1259" t="e">
            <v>#DIV/0!</v>
          </cell>
          <cell r="I1259">
            <v>-1890.4109589041095</v>
          </cell>
          <cell r="J1259" t="e">
            <v>#DIV/0!</v>
          </cell>
          <cell r="K1259" t="e">
            <v>#DIV/0!</v>
          </cell>
          <cell r="L1259" t="e">
            <v>#DIV/0!</v>
          </cell>
          <cell r="M1259" t="e">
            <v>#DIV/0!</v>
          </cell>
          <cell r="N1259" t="e">
            <v>#DIV/0!</v>
          </cell>
          <cell r="O1259" t="e">
            <v>#DIV/0!</v>
          </cell>
        </row>
        <row r="1261">
          <cell r="D1261">
            <v>500000</v>
          </cell>
          <cell r="E1261" t="e">
            <v>#DIV/0!</v>
          </cell>
          <cell r="F1261">
            <v>0</v>
          </cell>
          <cell r="G1261">
            <v>-1890.4109589041095</v>
          </cell>
          <cell r="H1261" t="e">
            <v>#DIV/0!</v>
          </cell>
          <cell r="I1261">
            <v>-1890.4109589041095</v>
          </cell>
          <cell r="J1261" t="e">
            <v>#DIV/0!</v>
          </cell>
          <cell r="K1261" t="e">
            <v>#DIV/0!</v>
          </cell>
          <cell r="L1261" t="e">
            <v>#DIV/0!</v>
          </cell>
          <cell r="M1261" t="e">
            <v>#DIV/0!</v>
          </cell>
          <cell r="N1261" t="e">
            <v>#DIV/0!</v>
          </cell>
          <cell r="O1261" t="e">
            <v>#DIV/0!</v>
          </cell>
        </row>
        <row r="1263">
          <cell r="D1263">
            <v>500000</v>
          </cell>
          <cell r="E1263" t="e">
            <v>#DIV/0!</v>
          </cell>
          <cell r="F1263">
            <v>0</v>
          </cell>
          <cell r="G1263">
            <v>-1890.4109589041095</v>
          </cell>
          <cell r="H1263" t="e">
            <v>#DIV/0!</v>
          </cell>
          <cell r="I1263">
            <v>-1890.4109589041095</v>
          </cell>
          <cell r="J1263" t="e">
            <v>#DIV/0!</v>
          </cell>
          <cell r="K1263" t="e">
            <v>#DIV/0!</v>
          </cell>
          <cell r="L1263" t="e">
            <v>#DIV/0!</v>
          </cell>
          <cell r="M1263" t="e">
            <v>#DIV/0!</v>
          </cell>
          <cell r="N1263" t="e">
            <v>#DIV/0!</v>
          </cell>
          <cell r="O1263" t="e">
            <v>#DIV/0!</v>
          </cell>
        </row>
        <row r="1265">
          <cell r="D1265">
            <v>750000</v>
          </cell>
          <cell r="E1265" t="e">
            <v>#DIV/0!</v>
          </cell>
          <cell r="F1265">
            <v>0</v>
          </cell>
          <cell r="G1265">
            <v>-2835.6164383561645</v>
          </cell>
          <cell r="H1265" t="e">
            <v>#DIV/0!</v>
          </cell>
          <cell r="I1265">
            <v>-2835.6164383561645</v>
          </cell>
          <cell r="J1265" t="e">
            <v>#DIV/0!</v>
          </cell>
          <cell r="K1265" t="e">
            <v>#DIV/0!</v>
          </cell>
          <cell r="L1265" t="e">
            <v>#DIV/0!</v>
          </cell>
          <cell r="M1265" t="e">
            <v>#DIV/0!</v>
          </cell>
          <cell r="N1265" t="e">
            <v>#DIV/0!</v>
          </cell>
          <cell r="O1265" t="e">
            <v>#DIV/0!</v>
          </cell>
        </row>
        <row r="1267">
          <cell r="D1267">
            <v>9000000</v>
          </cell>
          <cell r="E1267" t="e">
            <v>#DIV/0!</v>
          </cell>
          <cell r="F1267">
            <v>0</v>
          </cell>
          <cell r="G1267">
            <v>-34027.397260273974</v>
          </cell>
          <cell r="H1267" t="e">
            <v>#DIV/0!</v>
          </cell>
          <cell r="I1267">
            <v>-34027.397260273974</v>
          </cell>
          <cell r="J1267" t="e">
            <v>#DIV/0!</v>
          </cell>
          <cell r="K1267" t="e">
            <v>#DIV/0!</v>
          </cell>
          <cell r="L1267" t="e">
            <v>#DIV/0!</v>
          </cell>
          <cell r="M1267" t="e">
            <v>#DIV/0!</v>
          </cell>
          <cell r="N1267" t="e">
            <v>#DIV/0!</v>
          </cell>
          <cell r="O1267" t="e">
            <v>#DIV/0!</v>
          </cell>
        </row>
        <row r="1269">
          <cell r="D1269">
            <v>5000000</v>
          </cell>
          <cell r="E1269" t="e">
            <v>#DIV/0!</v>
          </cell>
          <cell r="F1269">
            <v>0</v>
          </cell>
          <cell r="G1269">
            <v>-18904.109589041094</v>
          </cell>
          <cell r="H1269" t="e">
            <v>#DIV/0!</v>
          </cell>
          <cell r="I1269">
            <v>-18904.109589041094</v>
          </cell>
          <cell r="J1269" t="e">
            <v>#DIV/0!</v>
          </cell>
          <cell r="K1269" t="e">
            <v>#DIV/0!</v>
          </cell>
          <cell r="L1269" t="e">
            <v>#DIV/0!</v>
          </cell>
          <cell r="M1269" t="e">
            <v>#DIV/0!</v>
          </cell>
          <cell r="N1269" t="e">
            <v>#DIV/0!</v>
          </cell>
          <cell r="O1269" t="e">
            <v>#DIV/0!</v>
          </cell>
        </row>
        <row r="1271">
          <cell r="D1271">
            <v>5000000</v>
          </cell>
          <cell r="E1271" t="e">
            <v>#DIV/0!</v>
          </cell>
          <cell r="F1271">
            <v>0</v>
          </cell>
          <cell r="G1271">
            <v>-18904.109589041094</v>
          </cell>
          <cell r="H1271" t="e">
            <v>#DIV/0!</v>
          </cell>
          <cell r="I1271">
            <v>-18904.109589041094</v>
          </cell>
          <cell r="J1271" t="e">
            <v>#DIV/0!</v>
          </cell>
          <cell r="K1271" t="e">
            <v>#DIV/0!</v>
          </cell>
          <cell r="L1271" t="e">
            <v>#DIV/0!</v>
          </cell>
          <cell r="M1271" t="e">
            <v>#DIV/0!</v>
          </cell>
          <cell r="N1271" t="e">
            <v>#DIV/0!</v>
          </cell>
          <cell r="O1271" t="e">
            <v>#DIV/0!</v>
          </cell>
        </row>
        <row r="1273">
          <cell r="D1273">
            <v>2500000</v>
          </cell>
          <cell r="E1273" t="e">
            <v>#DIV/0!</v>
          </cell>
          <cell r="F1273">
            <v>0</v>
          </cell>
          <cell r="G1273">
            <v>-9452.0547945205471</v>
          </cell>
          <cell r="H1273" t="e">
            <v>#DIV/0!</v>
          </cell>
          <cell r="I1273">
            <v>-9452.0547945205471</v>
          </cell>
          <cell r="J1273" t="e">
            <v>#DIV/0!</v>
          </cell>
          <cell r="K1273" t="e">
            <v>#DIV/0!</v>
          </cell>
          <cell r="L1273" t="e">
            <v>#DIV/0!</v>
          </cell>
          <cell r="M1273" t="e">
            <v>#DIV/0!</v>
          </cell>
          <cell r="N1273" t="e">
            <v>#DIV/0!</v>
          </cell>
          <cell r="O1273" t="e">
            <v>#DIV/0!</v>
          </cell>
        </row>
        <row r="1275">
          <cell r="D1275">
            <v>2200000</v>
          </cell>
          <cell r="E1275" t="e">
            <v>#DIV/0!</v>
          </cell>
          <cell r="F1275">
            <v>0</v>
          </cell>
          <cell r="G1275">
            <v>-8317.8082191780813</v>
          </cell>
          <cell r="H1275" t="e">
            <v>#DIV/0!</v>
          </cell>
          <cell r="I1275">
            <v>-8317.8082191780813</v>
          </cell>
          <cell r="J1275" t="e">
            <v>#DIV/0!</v>
          </cell>
          <cell r="K1275" t="e">
            <v>#DIV/0!</v>
          </cell>
          <cell r="L1275" t="e">
            <v>#DIV/0!</v>
          </cell>
          <cell r="M1275" t="e">
            <v>#DIV/0!</v>
          </cell>
          <cell r="N1275" t="e">
            <v>#DIV/0!</v>
          </cell>
          <cell r="O1275" t="e">
            <v>#DIV/0!</v>
          </cell>
        </row>
        <row r="1277">
          <cell r="D1277">
            <v>500000</v>
          </cell>
          <cell r="E1277" t="e">
            <v>#DIV/0!</v>
          </cell>
          <cell r="F1277">
            <v>0</v>
          </cell>
          <cell r="G1277">
            <v>-1890.4109589041095</v>
          </cell>
          <cell r="H1277" t="e">
            <v>#DIV/0!</v>
          </cell>
          <cell r="I1277">
            <v>-1890.4109589041095</v>
          </cell>
          <cell r="J1277" t="e">
            <v>#DIV/0!</v>
          </cell>
          <cell r="K1277" t="e">
            <v>#DIV/0!</v>
          </cell>
          <cell r="L1277" t="e">
            <v>#DIV/0!</v>
          </cell>
          <cell r="M1277" t="e">
            <v>#DIV/0!</v>
          </cell>
          <cell r="N1277" t="e">
            <v>#DIV/0!</v>
          </cell>
          <cell r="O1277" t="e">
            <v>#DIV/0!</v>
          </cell>
        </row>
        <row r="1279">
          <cell r="D1279">
            <v>438000</v>
          </cell>
          <cell r="E1279" t="e">
            <v>#DIV/0!</v>
          </cell>
          <cell r="F1279">
            <v>0</v>
          </cell>
          <cell r="G1279">
            <v>-1656</v>
          </cell>
          <cell r="H1279" t="e">
            <v>#DIV/0!</v>
          </cell>
          <cell r="I1279">
            <v>-1656</v>
          </cell>
          <cell r="J1279" t="e">
            <v>#DIV/0!</v>
          </cell>
          <cell r="K1279" t="e">
            <v>#DIV/0!</v>
          </cell>
          <cell r="L1279" t="e">
            <v>#DIV/0!</v>
          </cell>
          <cell r="M1279" t="e">
            <v>#DIV/0!</v>
          </cell>
          <cell r="N1279" t="e">
            <v>#DIV/0!</v>
          </cell>
          <cell r="O1279" t="e">
            <v>#DIV/0!</v>
          </cell>
        </row>
        <row r="1281">
          <cell r="D1281">
            <v>100000</v>
          </cell>
          <cell r="E1281" t="e">
            <v>#DIV/0!</v>
          </cell>
          <cell r="F1281">
            <v>0</v>
          </cell>
          <cell r="G1281">
            <v>-378.08219178082192</v>
          </cell>
          <cell r="H1281" t="e">
            <v>#DIV/0!</v>
          </cell>
          <cell r="I1281">
            <v>-378.08219178082192</v>
          </cell>
          <cell r="J1281" t="e">
            <v>#DIV/0!</v>
          </cell>
          <cell r="K1281" t="e">
            <v>#DIV/0!</v>
          </cell>
          <cell r="L1281" t="e">
            <v>#DIV/0!</v>
          </cell>
          <cell r="M1281" t="e">
            <v>#DIV/0!</v>
          </cell>
          <cell r="N1281" t="e">
            <v>#DIV/0!</v>
          </cell>
          <cell r="O1281" t="e">
            <v>#DIV/0!</v>
          </cell>
        </row>
        <row r="1283">
          <cell r="D1283">
            <v>12500000</v>
          </cell>
          <cell r="E1283">
            <v>12500000</v>
          </cell>
          <cell r="F1283">
            <v>0</v>
          </cell>
          <cell r="G1283">
            <v>-31335.616438356163</v>
          </cell>
          <cell r="H1283">
            <v>12468664.383561645</v>
          </cell>
          <cell r="I1283">
            <v>-31335.616438356163</v>
          </cell>
          <cell r="J1283" t="e">
            <v>#DIV/0!</v>
          </cell>
          <cell r="K1283" t="e">
            <v>#DIV/0!</v>
          </cell>
          <cell r="L1283" t="e">
            <v>#DIV/0!</v>
          </cell>
          <cell r="M1283" t="e">
            <v>#DIV/0!</v>
          </cell>
          <cell r="N1283">
            <v>0</v>
          </cell>
          <cell r="O1283" t="e">
            <v>#DIV/0!</v>
          </cell>
        </row>
        <row r="1285">
          <cell r="D1285">
            <v>500000</v>
          </cell>
          <cell r="E1285">
            <v>500000</v>
          </cell>
          <cell r="F1285">
            <v>0</v>
          </cell>
          <cell r="G1285">
            <v>-1253.4246575342465</v>
          </cell>
          <cell r="H1285">
            <v>498746.57534246577</v>
          </cell>
          <cell r="I1285">
            <v>-1253.4246575342465</v>
          </cell>
          <cell r="J1285" t="e">
            <v>#DIV/0!</v>
          </cell>
          <cell r="K1285" t="e">
            <v>#DIV/0!</v>
          </cell>
          <cell r="L1285" t="e">
            <v>#DIV/0!</v>
          </cell>
          <cell r="M1285" t="e">
            <v>#DIV/0!</v>
          </cell>
          <cell r="N1285">
            <v>0</v>
          </cell>
          <cell r="O1285" t="e">
            <v>#DIV/0!</v>
          </cell>
        </row>
        <row r="1287">
          <cell r="D1287">
            <v>600000</v>
          </cell>
          <cell r="E1287">
            <v>600000</v>
          </cell>
          <cell r="F1287">
            <v>0</v>
          </cell>
          <cell r="G1287">
            <v>-1504.1095890410959</v>
          </cell>
          <cell r="H1287">
            <v>598495.89041095891</v>
          </cell>
          <cell r="I1287">
            <v>-1504.1095890410959</v>
          </cell>
          <cell r="J1287" t="e">
            <v>#DIV/0!</v>
          </cell>
          <cell r="K1287" t="e">
            <v>#DIV/0!</v>
          </cell>
          <cell r="L1287" t="e">
            <v>#DIV/0!</v>
          </cell>
          <cell r="M1287" t="e">
            <v>#DIV/0!</v>
          </cell>
          <cell r="N1287">
            <v>0</v>
          </cell>
          <cell r="O1287" t="e">
            <v>#DIV/0!</v>
          </cell>
        </row>
        <row r="1289">
          <cell r="D1289">
            <v>1500000</v>
          </cell>
          <cell r="E1289">
            <v>1500000</v>
          </cell>
          <cell r="F1289">
            <v>0</v>
          </cell>
          <cell r="G1289">
            <v>-3760.2739726027398</v>
          </cell>
          <cell r="H1289">
            <v>1496239.7260273972</v>
          </cell>
          <cell r="I1289">
            <v>-3760.2739726027398</v>
          </cell>
          <cell r="J1289" t="e">
            <v>#DIV/0!</v>
          </cell>
          <cell r="K1289" t="e">
            <v>#DIV/0!</v>
          </cell>
          <cell r="L1289" t="e">
            <v>#DIV/0!</v>
          </cell>
          <cell r="M1289" t="e">
            <v>#DIV/0!</v>
          </cell>
          <cell r="N1289">
            <v>0</v>
          </cell>
          <cell r="O1289" t="e">
            <v>#DIV/0!</v>
          </cell>
        </row>
        <row r="1291">
          <cell r="D1291">
            <v>1500000</v>
          </cell>
          <cell r="E1291">
            <v>1500000</v>
          </cell>
          <cell r="F1291">
            <v>0</v>
          </cell>
          <cell r="G1291">
            <v>-3760.2739726027398</v>
          </cell>
          <cell r="H1291">
            <v>1496239.7260273972</v>
          </cell>
          <cell r="I1291">
            <v>-3760.2739726027398</v>
          </cell>
          <cell r="J1291" t="e">
            <v>#DIV/0!</v>
          </cell>
          <cell r="K1291" t="e">
            <v>#DIV/0!</v>
          </cell>
          <cell r="L1291" t="e">
            <v>#DIV/0!</v>
          </cell>
          <cell r="M1291" t="e">
            <v>#DIV/0!</v>
          </cell>
          <cell r="N1291">
            <v>0</v>
          </cell>
          <cell r="O1291" t="e">
            <v>#DIV/0!</v>
          </cell>
        </row>
        <row r="1293">
          <cell r="D1293">
            <v>1000000</v>
          </cell>
          <cell r="E1293">
            <v>1000000</v>
          </cell>
          <cell r="F1293">
            <v>0</v>
          </cell>
          <cell r="G1293">
            <v>-2506.8493150684931</v>
          </cell>
          <cell r="H1293">
            <v>997493.15068493155</v>
          </cell>
          <cell r="I1293">
            <v>-2506.8493150684931</v>
          </cell>
          <cell r="J1293" t="e">
            <v>#DIV/0!</v>
          </cell>
          <cell r="K1293" t="e">
            <v>#DIV/0!</v>
          </cell>
          <cell r="L1293" t="e">
            <v>#DIV/0!</v>
          </cell>
          <cell r="M1293" t="e">
            <v>#DIV/0!</v>
          </cell>
          <cell r="N1293">
            <v>0</v>
          </cell>
          <cell r="O1293" t="e">
            <v>#DIV/0!</v>
          </cell>
        </row>
        <row r="1295">
          <cell r="D1295">
            <v>2000000</v>
          </cell>
          <cell r="E1295">
            <v>2000000</v>
          </cell>
          <cell r="F1295">
            <v>0</v>
          </cell>
          <cell r="G1295">
            <v>-5013.6986301369861</v>
          </cell>
          <cell r="H1295">
            <v>1994986.3013698631</v>
          </cell>
          <cell r="I1295">
            <v>-5013.6986301369861</v>
          </cell>
          <cell r="J1295" t="e">
            <v>#DIV/0!</v>
          </cell>
          <cell r="K1295" t="e">
            <v>#DIV/0!</v>
          </cell>
          <cell r="L1295" t="e">
            <v>#DIV/0!</v>
          </cell>
          <cell r="M1295" t="e">
            <v>#DIV/0!</v>
          </cell>
          <cell r="N1295">
            <v>0</v>
          </cell>
          <cell r="O1295" t="e">
            <v>#DIV/0!</v>
          </cell>
        </row>
        <row r="1297">
          <cell r="D1297">
            <v>1000000</v>
          </cell>
          <cell r="E1297">
            <v>1000000</v>
          </cell>
          <cell r="F1297">
            <v>0</v>
          </cell>
          <cell r="G1297">
            <v>-2506.8493150684931</v>
          </cell>
          <cell r="H1297">
            <v>997493.15068493155</v>
          </cell>
          <cell r="I1297">
            <v>-2506.8493150684931</v>
          </cell>
          <cell r="J1297" t="e">
            <v>#DIV/0!</v>
          </cell>
          <cell r="K1297" t="e">
            <v>#DIV/0!</v>
          </cell>
          <cell r="L1297" t="e">
            <v>#DIV/0!</v>
          </cell>
          <cell r="M1297" t="e">
            <v>#DIV/0!</v>
          </cell>
          <cell r="N1297">
            <v>0</v>
          </cell>
          <cell r="O1297" t="e">
            <v>#DIV/0!</v>
          </cell>
        </row>
        <row r="1327">
          <cell r="D1327" t="e">
            <v>#DIV/0!</v>
          </cell>
          <cell r="E1327" t="e">
            <v>#DIV/0!</v>
          </cell>
          <cell r="F1327" t="e">
            <v>#REF!</v>
          </cell>
          <cell r="G1327" t="e">
            <v>#DIV/0!</v>
          </cell>
          <cell r="H1327" t="e">
            <v>#DIV/0!</v>
          </cell>
          <cell r="I1327" t="e">
            <v>#DIV/0!</v>
          </cell>
          <cell r="J1327" t="e">
            <v>#DIV/0!</v>
          </cell>
          <cell r="K1327" t="e">
            <v>#DIV/0!</v>
          </cell>
          <cell r="L1327" t="e">
            <v>#DIV/0!</v>
          </cell>
          <cell r="M1327" t="e">
            <v>#DIV/0!</v>
          </cell>
          <cell r="N1327" t="e">
            <v>#DIV/0!</v>
          </cell>
          <cell r="O1327" t="e">
            <v>#DIV/0!</v>
          </cell>
        </row>
        <row r="1333">
          <cell r="D1333" t="str">
            <v>NOMINAL</v>
          </cell>
          <cell r="E1333" t="str">
            <v>CUMULATIVE</v>
          </cell>
          <cell r="G1333" t="str">
            <v>OCT-DEC</v>
          </cell>
          <cell r="H1333" t="str">
            <v>CUM CAP EX</v>
          </cell>
          <cell r="I1333" t="str">
            <v>Y.T.D.</v>
          </cell>
          <cell r="J1333" t="str">
            <v>% OF</v>
          </cell>
          <cell r="K1333" t="str">
            <v>PROFIT/</v>
          </cell>
          <cell r="L1333" t="str">
            <v>YTD</v>
          </cell>
          <cell r="M1333" t="str">
            <v>Y.T.D.</v>
          </cell>
          <cell r="N1333" t="str">
            <v>PRIOR MTH</v>
          </cell>
          <cell r="O1333" t="str">
            <v xml:space="preserve">CURRENT </v>
          </cell>
        </row>
        <row r="1334">
          <cell r="D1334" t="str">
            <v>CAPITAL</v>
          </cell>
          <cell r="E1334" t="str">
            <v>CAPITAL</v>
          </cell>
          <cell r="F1334" t="str">
            <v>1996</v>
          </cell>
          <cell r="G1334" t="str">
            <v>MGMT</v>
          </cell>
          <cell r="H1334" t="str">
            <v>MGMT</v>
          </cell>
          <cell r="I1334" t="str">
            <v>MGMT</v>
          </cell>
          <cell r="J1334" t="str">
            <v>TOTAL</v>
          </cell>
          <cell r="K1334" t="str">
            <v>(LOSS) IN</v>
          </cell>
          <cell r="L1334" t="str">
            <v>PROFIT/</v>
          </cell>
          <cell r="M1334" t="str">
            <v>PERF</v>
          </cell>
          <cell r="N1334" t="str">
            <v>PERF</v>
          </cell>
          <cell r="O1334" t="str">
            <v>MONTH</v>
          </cell>
        </row>
        <row r="1335">
          <cell r="D1335" t="str">
            <v>ACCOUNT</v>
          </cell>
          <cell r="E1335" t="str">
            <v>ACCOUNT</v>
          </cell>
          <cell r="F1335" t="str">
            <v>CLAWBACK</v>
          </cell>
          <cell r="G1335" t="str">
            <v>FEES</v>
          </cell>
          <cell r="H1335" t="str">
            <v>FEES</v>
          </cell>
          <cell r="I1335" t="str">
            <v>FEES</v>
          </cell>
          <cell r="J1335" t="str">
            <v>FUND</v>
          </cell>
          <cell r="K1335" t="str">
            <v>MONTH</v>
          </cell>
          <cell r="L1335" t="str">
            <v>(LOSS)</v>
          </cell>
          <cell r="M1335" t="str">
            <v>FEE</v>
          </cell>
          <cell r="N1335" t="str">
            <v>FEE</v>
          </cell>
          <cell r="O1335" t="str">
            <v>ADJUSTMENT</v>
          </cell>
        </row>
        <row r="1337">
          <cell r="D1337">
            <v>0</v>
          </cell>
          <cell r="E1337" t="e">
            <v>#DIV/0!</v>
          </cell>
          <cell r="F1337">
            <v>0</v>
          </cell>
          <cell r="G1337">
            <v>0</v>
          </cell>
          <cell r="H1337" t="e">
            <v>#DIV/0!</v>
          </cell>
          <cell r="I1337">
            <v>0</v>
          </cell>
          <cell r="J1337" t="e">
            <v>#DIV/0!</v>
          </cell>
          <cell r="K1337" t="e">
            <v>#DIV/0!</v>
          </cell>
          <cell r="L1337" t="e">
            <v>#DIV/0!</v>
          </cell>
          <cell r="M1337">
            <v>0</v>
          </cell>
          <cell r="N1337">
            <v>0</v>
          </cell>
          <cell r="O1337">
            <v>0</v>
          </cell>
        </row>
        <row r="1338">
          <cell r="D1338" t="str">
            <v xml:space="preserve"> </v>
          </cell>
          <cell r="E1338" t="str">
            <v xml:space="preserve"> </v>
          </cell>
          <cell r="F1338" t="str">
            <v xml:space="preserve"> </v>
          </cell>
          <cell r="G1338" t="str">
            <v xml:space="preserve"> </v>
          </cell>
          <cell r="H1338" t="str">
            <v xml:space="preserve">  </v>
          </cell>
          <cell r="I1338" t="str">
            <v xml:space="preserve"> </v>
          </cell>
          <cell r="J1338" t="str">
            <v xml:space="preserve"> </v>
          </cell>
          <cell r="K1338" t="str">
            <v xml:space="preserve">  </v>
          </cell>
          <cell r="L1338" t="str">
            <v xml:space="preserve"> </v>
          </cell>
          <cell r="M1338" t="str">
            <v xml:space="preserve"> </v>
          </cell>
          <cell r="N1338" t="str">
            <v xml:space="preserve"> </v>
          </cell>
          <cell r="O1338" t="str">
            <v xml:space="preserve"> </v>
          </cell>
        </row>
        <row r="1339">
          <cell r="D1339">
            <v>0</v>
          </cell>
          <cell r="E1339" t="e">
            <v>#DIV/0!</v>
          </cell>
          <cell r="F1339">
            <v>0</v>
          </cell>
          <cell r="G1339">
            <v>0</v>
          </cell>
          <cell r="H1339" t="e">
            <v>#DIV/0!</v>
          </cell>
          <cell r="I1339">
            <v>0</v>
          </cell>
          <cell r="J1339" t="e">
            <v>#DIV/0!</v>
          </cell>
          <cell r="K1339" t="e">
            <v>#DIV/0!</v>
          </cell>
          <cell r="L1339" t="e">
            <v>#DIV/0!</v>
          </cell>
          <cell r="M1339">
            <v>0</v>
          </cell>
          <cell r="N1339">
            <v>0</v>
          </cell>
          <cell r="O1339">
            <v>0</v>
          </cell>
        </row>
        <row r="1340">
          <cell r="D1340" t="str">
            <v xml:space="preserve"> </v>
          </cell>
          <cell r="E1340" t="str">
            <v xml:space="preserve"> </v>
          </cell>
          <cell r="F1340" t="str">
            <v xml:space="preserve"> </v>
          </cell>
          <cell r="G1340" t="str">
            <v xml:space="preserve"> </v>
          </cell>
          <cell r="H1340" t="str">
            <v xml:space="preserve">  </v>
          </cell>
          <cell r="I1340" t="str">
            <v xml:space="preserve"> </v>
          </cell>
          <cell r="J1340" t="str">
            <v xml:space="preserve"> </v>
          </cell>
          <cell r="K1340" t="str">
            <v xml:space="preserve">  </v>
          </cell>
          <cell r="L1340" t="str">
            <v xml:space="preserve"> </v>
          </cell>
          <cell r="M1340" t="str">
            <v xml:space="preserve"> </v>
          </cell>
          <cell r="N1340" t="str">
            <v xml:space="preserve"> </v>
          </cell>
          <cell r="O1340" t="str">
            <v xml:space="preserve"> </v>
          </cell>
        </row>
        <row r="1341">
          <cell r="D1341">
            <v>0</v>
          </cell>
          <cell r="E1341" t="e">
            <v>#DIV/0!</v>
          </cell>
          <cell r="F1341">
            <v>0</v>
          </cell>
          <cell r="G1341">
            <v>0</v>
          </cell>
          <cell r="H1341" t="e">
            <v>#DIV/0!</v>
          </cell>
          <cell r="I1341">
            <v>0</v>
          </cell>
          <cell r="J1341" t="e">
            <v>#DIV/0!</v>
          </cell>
          <cell r="K1341" t="e">
            <v>#DIV/0!</v>
          </cell>
          <cell r="L1341" t="e">
            <v>#DIV/0!</v>
          </cell>
          <cell r="M1341">
            <v>0</v>
          </cell>
          <cell r="N1341">
            <v>0</v>
          </cell>
          <cell r="O1341">
            <v>0</v>
          </cell>
        </row>
        <row r="1342">
          <cell r="D1342" t="str">
            <v xml:space="preserve"> </v>
          </cell>
          <cell r="E1342" t="str">
            <v xml:space="preserve"> </v>
          </cell>
          <cell r="F1342" t="str">
            <v xml:space="preserve"> </v>
          </cell>
          <cell r="G1342" t="str">
            <v xml:space="preserve"> </v>
          </cell>
          <cell r="H1342" t="str">
            <v xml:space="preserve">  </v>
          </cell>
          <cell r="I1342" t="str">
            <v xml:space="preserve"> </v>
          </cell>
          <cell r="J1342" t="str">
            <v xml:space="preserve"> </v>
          </cell>
          <cell r="K1342" t="str">
            <v xml:space="preserve">  </v>
          </cell>
          <cell r="L1342" t="str">
            <v xml:space="preserve"> </v>
          </cell>
          <cell r="M1342" t="str">
            <v xml:space="preserve"> </v>
          </cell>
          <cell r="N1342" t="str">
            <v xml:space="preserve"> </v>
          </cell>
          <cell r="O1342" t="str">
            <v xml:space="preserve"> </v>
          </cell>
        </row>
        <row r="1343">
          <cell r="D1343">
            <v>0</v>
          </cell>
          <cell r="E1343" t="e">
            <v>#DIV/0!</v>
          </cell>
          <cell r="F1343">
            <v>0</v>
          </cell>
          <cell r="G1343">
            <v>0</v>
          </cell>
          <cell r="H1343" t="e">
            <v>#DIV/0!</v>
          </cell>
          <cell r="I1343">
            <v>0</v>
          </cell>
          <cell r="J1343" t="e">
            <v>#DIV/0!</v>
          </cell>
          <cell r="K1343" t="e">
            <v>#DIV/0!</v>
          </cell>
          <cell r="L1343" t="e">
            <v>#DIV/0!</v>
          </cell>
          <cell r="M1343">
            <v>0</v>
          </cell>
          <cell r="N1343">
            <v>0</v>
          </cell>
          <cell r="O1343">
            <v>0</v>
          </cell>
        </row>
        <row r="1344">
          <cell r="D1344" t="str">
            <v xml:space="preserve"> </v>
          </cell>
          <cell r="E1344" t="str">
            <v xml:space="preserve"> </v>
          </cell>
          <cell r="F1344" t="str">
            <v xml:space="preserve"> </v>
          </cell>
          <cell r="G1344" t="str">
            <v xml:space="preserve"> </v>
          </cell>
          <cell r="H1344" t="str">
            <v xml:space="preserve">  </v>
          </cell>
          <cell r="I1344" t="str">
            <v xml:space="preserve"> </v>
          </cell>
          <cell r="J1344" t="str">
            <v xml:space="preserve"> </v>
          </cell>
          <cell r="K1344" t="str">
            <v xml:space="preserve">  </v>
          </cell>
          <cell r="L1344" t="str">
            <v xml:space="preserve"> </v>
          </cell>
          <cell r="M1344" t="str">
            <v xml:space="preserve"> </v>
          </cell>
          <cell r="N1344" t="str">
            <v xml:space="preserve"> </v>
          </cell>
          <cell r="O1344" t="str">
            <v xml:space="preserve"> </v>
          </cell>
        </row>
        <row r="1345">
          <cell r="D1345">
            <v>0</v>
          </cell>
          <cell r="E1345" t="e">
            <v>#DIV/0!</v>
          </cell>
          <cell r="F1345">
            <v>0</v>
          </cell>
          <cell r="G1345">
            <v>0</v>
          </cell>
          <cell r="H1345" t="e">
            <v>#DIV/0!</v>
          </cell>
          <cell r="I1345">
            <v>0</v>
          </cell>
          <cell r="J1345" t="e">
            <v>#DIV/0!</v>
          </cell>
          <cell r="K1345" t="e">
            <v>#DIV/0!</v>
          </cell>
          <cell r="L1345" t="e">
            <v>#DIV/0!</v>
          </cell>
          <cell r="M1345">
            <v>0</v>
          </cell>
          <cell r="N1345">
            <v>0</v>
          </cell>
          <cell r="O1345">
            <v>0</v>
          </cell>
        </row>
        <row r="1346">
          <cell r="D1346" t="str">
            <v xml:space="preserve"> </v>
          </cell>
          <cell r="E1346" t="str">
            <v xml:space="preserve"> </v>
          </cell>
          <cell r="F1346" t="str">
            <v xml:space="preserve"> </v>
          </cell>
          <cell r="G1346" t="str">
            <v xml:space="preserve"> </v>
          </cell>
          <cell r="H1346" t="str">
            <v xml:space="preserve">  </v>
          </cell>
          <cell r="I1346" t="str">
            <v xml:space="preserve"> </v>
          </cell>
          <cell r="J1346" t="str">
            <v xml:space="preserve"> </v>
          </cell>
          <cell r="K1346" t="str">
            <v xml:space="preserve">  </v>
          </cell>
          <cell r="L1346" t="str">
            <v xml:space="preserve"> </v>
          </cell>
          <cell r="M1346" t="str">
            <v xml:space="preserve"> </v>
          </cell>
          <cell r="N1346" t="str">
            <v xml:space="preserve"> </v>
          </cell>
          <cell r="O1346" t="str">
            <v xml:space="preserve"> </v>
          </cell>
        </row>
        <row r="1347">
          <cell r="D1347">
            <v>0</v>
          </cell>
          <cell r="E1347" t="e">
            <v>#DIV/0!</v>
          </cell>
          <cell r="F1347">
            <v>0</v>
          </cell>
          <cell r="G1347">
            <v>0</v>
          </cell>
          <cell r="H1347" t="e">
            <v>#DIV/0!</v>
          </cell>
          <cell r="I1347">
            <v>0</v>
          </cell>
          <cell r="J1347" t="e">
            <v>#DIV/0!</v>
          </cell>
          <cell r="K1347" t="e">
            <v>#DIV/0!</v>
          </cell>
          <cell r="L1347" t="e">
            <v>#DIV/0!</v>
          </cell>
          <cell r="M1347">
            <v>0</v>
          </cell>
          <cell r="N1347">
            <v>0</v>
          </cell>
          <cell r="O1347">
            <v>0</v>
          </cell>
        </row>
        <row r="1348">
          <cell r="D1348" t="str">
            <v xml:space="preserve"> </v>
          </cell>
          <cell r="E1348" t="str">
            <v xml:space="preserve"> </v>
          </cell>
          <cell r="F1348" t="str">
            <v xml:space="preserve"> </v>
          </cell>
          <cell r="G1348" t="str">
            <v xml:space="preserve"> </v>
          </cell>
          <cell r="H1348" t="str">
            <v xml:space="preserve">  </v>
          </cell>
          <cell r="I1348" t="str">
            <v xml:space="preserve"> </v>
          </cell>
          <cell r="J1348" t="str">
            <v xml:space="preserve"> </v>
          </cell>
          <cell r="K1348" t="str">
            <v xml:space="preserve">  </v>
          </cell>
          <cell r="L1348" t="str">
            <v xml:space="preserve"> </v>
          </cell>
          <cell r="M1348" t="str">
            <v xml:space="preserve"> </v>
          </cell>
          <cell r="N1348" t="str">
            <v xml:space="preserve"> </v>
          </cell>
          <cell r="O1348" t="str">
            <v xml:space="preserve"> </v>
          </cell>
        </row>
        <row r="1349">
          <cell r="D1349">
            <v>0</v>
          </cell>
          <cell r="E1349" t="e">
            <v>#DIV/0!</v>
          </cell>
          <cell r="F1349">
            <v>0</v>
          </cell>
          <cell r="G1349">
            <v>0</v>
          </cell>
          <cell r="H1349" t="e">
            <v>#DIV/0!</v>
          </cell>
          <cell r="I1349">
            <v>0</v>
          </cell>
          <cell r="J1349" t="e">
            <v>#DIV/0!</v>
          </cell>
          <cell r="K1349" t="e">
            <v>#DIV/0!</v>
          </cell>
          <cell r="L1349" t="e">
            <v>#DIV/0!</v>
          </cell>
          <cell r="M1349">
            <v>0</v>
          </cell>
          <cell r="N1349">
            <v>0</v>
          </cell>
          <cell r="O1349">
            <v>0</v>
          </cell>
        </row>
        <row r="1350">
          <cell r="D1350" t="str">
            <v xml:space="preserve"> </v>
          </cell>
          <cell r="E1350" t="str">
            <v xml:space="preserve"> </v>
          </cell>
          <cell r="F1350" t="str">
            <v xml:space="preserve"> </v>
          </cell>
          <cell r="G1350" t="str">
            <v xml:space="preserve"> </v>
          </cell>
          <cell r="H1350" t="str">
            <v xml:space="preserve">  </v>
          </cell>
          <cell r="I1350" t="str">
            <v xml:space="preserve"> </v>
          </cell>
          <cell r="J1350" t="str">
            <v xml:space="preserve"> </v>
          </cell>
          <cell r="K1350" t="str">
            <v xml:space="preserve">  </v>
          </cell>
          <cell r="L1350" t="str">
            <v xml:space="preserve"> </v>
          </cell>
          <cell r="M1350" t="str">
            <v xml:space="preserve"> </v>
          </cell>
          <cell r="N1350" t="str">
            <v xml:space="preserve"> </v>
          </cell>
          <cell r="O1350" t="str">
            <v xml:space="preserve"> </v>
          </cell>
        </row>
        <row r="1351">
          <cell r="D1351">
            <v>0</v>
          </cell>
          <cell r="E1351" t="e">
            <v>#DIV/0!</v>
          </cell>
          <cell r="F1351">
            <v>0</v>
          </cell>
          <cell r="G1351">
            <v>0</v>
          </cell>
          <cell r="H1351" t="e">
            <v>#DIV/0!</v>
          </cell>
          <cell r="I1351">
            <v>0</v>
          </cell>
          <cell r="J1351" t="e">
            <v>#DIV/0!</v>
          </cell>
          <cell r="K1351" t="e">
            <v>#DIV/0!</v>
          </cell>
          <cell r="L1351" t="e">
            <v>#DIV/0!</v>
          </cell>
          <cell r="M1351">
            <v>0</v>
          </cell>
          <cell r="N1351">
            <v>0</v>
          </cell>
          <cell r="O1351">
            <v>0</v>
          </cell>
        </row>
        <row r="1352">
          <cell r="D1352" t="str">
            <v xml:space="preserve"> </v>
          </cell>
          <cell r="E1352" t="str">
            <v xml:space="preserve"> </v>
          </cell>
          <cell r="F1352" t="str">
            <v xml:space="preserve"> </v>
          </cell>
          <cell r="G1352" t="str">
            <v xml:space="preserve"> </v>
          </cell>
          <cell r="H1352" t="str">
            <v xml:space="preserve">  </v>
          </cell>
          <cell r="I1352" t="str">
            <v xml:space="preserve"> </v>
          </cell>
          <cell r="J1352" t="str">
            <v xml:space="preserve"> </v>
          </cell>
          <cell r="K1352" t="str">
            <v xml:space="preserve">  </v>
          </cell>
          <cell r="L1352" t="str">
            <v xml:space="preserve"> </v>
          </cell>
          <cell r="M1352" t="str">
            <v xml:space="preserve"> </v>
          </cell>
          <cell r="N1352" t="str">
            <v xml:space="preserve"> </v>
          </cell>
          <cell r="O1352" t="str">
            <v xml:space="preserve"> </v>
          </cell>
        </row>
        <row r="1353">
          <cell r="D1353">
            <v>0</v>
          </cell>
          <cell r="E1353" t="e">
            <v>#DIV/0!</v>
          </cell>
          <cell r="F1353">
            <v>0</v>
          </cell>
          <cell r="G1353">
            <v>0</v>
          </cell>
          <cell r="H1353" t="e">
            <v>#DIV/0!</v>
          </cell>
          <cell r="I1353">
            <v>0</v>
          </cell>
          <cell r="J1353" t="e">
            <v>#DIV/0!</v>
          </cell>
          <cell r="K1353" t="e">
            <v>#DIV/0!</v>
          </cell>
          <cell r="L1353" t="e">
            <v>#DIV/0!</v>
          </cell>
          <cell r="M1353">
            <v>0</v>
          </cell>
          <cell r="N1353">
            <v>0</v>
          </cell>
          <cell r="O1353">
            <v>0</v>
          </cell>
        </row>
        <row r="1354">
          <cell r="D1354" t="str">
            <v xml:space="preserve"> </v>
          </cell>
          <cell r="E1354" t="str">
            <v xml:space="preserve"> </v>
          </cell>
          <cell r="F1354" t="str">
            <v xml:space="preserve"> </v>
          </cell>
          <cell r="G1354" t="str">
            <v xml:space="preserve"> </v>
          </cell>
          <cell r="H1354" t="str">
            <v xml:space="preserve">  </v>
          </cell>
          <cell r="I1354" t="str">
            <v xml:space="preserve"> </v>
          </cell>
          <cell r="J1354" t="str">
            <v xml:space="preserve"> </v>
          </cell>
          <cell r="K1354" t="str">
            <v xml:space="preserve">  </v>
          </cell>
          <cell r="L1354" t="str">
            <v xml:space="preserve"> </v>
          </cell>
          <cell r="M1354" t="str">
            <v xml:space="preserve"> </v>
          </cell>
          <cell r="N1354" t="str">
            <v xml:space="preserve"> </v>
          </cell>
          <cell r="O1354" t="str">
            <v xml:space="preserve"> </v>
          </cell>
        </row>
        <row r="1355">
          <cell r="D1355" t="e">
            <v>#DIV/0!</v>
          </cell>
          <cell r="E1355" t="e">
            <v>#DIV/0!</v>
          </cell>
          <cell r="F1355">
            <v>0</v>
          </cell>
          <cell r="G1355" t="e">
            <v>#DIV/0!</v>
          </cell>
          <cell r="H1355" t="e">
            <v>#DIV/0!</v>
          </cell>
          <cell r="I1355" t="e">
            <v>#DIV/0!</v>
          </cell>
          <cell r="J1355" t="e">
            <v>#DIV/0!</v>
          </cell>
          <cell r="K1355" t="e">
            <v>#DIV/0!</v>
          </cell>
          <cell r="L1355" t="e">
            <v>#DIV/0!</v>
          </cell>
          <cell r="M1355" t="e">
            <v>#DIV/0!</v>
          </cell>
          <cell r="N1355" t="e">
            <v>#DIV/0!</v>
          </cell>
          <cell r="O1355" t="e">
            <v>#DIV/0!</v>
          </cell>
        </row>
        <row r="1356">
          <cell r="D1356" t="str">
            <v xml:space="preserve"> </v>
          </cell>
          <cell r="E1356" t="str">
            <v xml:space="preserve"> </v>
          </cell>
          <cell r="F1356" t="str">
            <v xml:space="preserve"> </v>
          </cell>
          <cell r="G1356" t="str">
            <v xml:space="preserve"> </v>
          </cell>
          <cell r="H1356" t="str">
            <v xml:space="preserve">  </v>
          </cell>
          <cell r="I1356" t="str">
            <v xml:space="preserve"> </v>
          </cell>
          <cell r="J1356" t="str">
            <v xml:space="preserve"> </v>
          </cell>
          <cell r="K1356" t="str">
            <v xml:space="preserve">  </v>
          </cell>
          <cell r="L1356" t="str">
            <v xml:space="preserve"> </v>
          </cell>
          <cell r="M1356" t="str">
            <v xml:space="preserve"> </v>
          </cell>
          <cell r="N1356" t="str">
            <v xml:space="preserve"> </v>
          </cell>
          <cell r="O1356" t="str">
            <v xml:space="preserve"> </v>
          </cell>
        </row>
        <row r="1357">
          <cell r="D1357">
            <v>0</v>
          </cell>
          <cell r="E1357" t="e">
            <v>#DIV/0!</v>
          </cell>
          <cell r="F1357">
            <v>0</v>
          </cell>
          <cell r="G1357">
            <v>0</v>
          </cell>
          <cell r="H1357" t="e">
            <v>#DIV/0!</v>
          </cell>
          <cell r="I1357">
            <v>0</v>
          </cell>
          <cell r="J1357" t="e">
            <v>#DIV/0!</v>
          </cell>
          <cell r="K1357" t="e">
            <v>#DIV/0!</v>
          </cell>
          <cell r="L1357" t="e">
            <v>#DIV/0!</v>
          </cell>
          <cell r="M1357">
            <v>0</v>
          </cell>
          <cell r="N1357">
            <v>0</v>
          </cell>
          <cell r="O1357">
            <v>0</v>
          </cell>
        </row>
        <row r="1358">
          <cell r="D1358" t="str">
            <v xml:space="preserve"> </v>
          </cell>
          <cell r="E1358" t="str">
            <v xml:space="preserve"> </v>
          </cell>
          <cell r="F1358" t="str">
            <v xml:space="preserve"> </v>
          </cell>
          <cell r="G1358" t="str">
            <v xml:space="preserve"> </v>
          </cell>
          <cell r="H1358" t="str">
            <v xml:space="preserve">  </v>
          </cell>
          <cell r="I1358" t="str">
            <v xml:space="preserve"> </v>
          </cell>
          <cell r="J1358" t="str">
            <v xml:space="preserve"> </v>
          </cell>
          <cell r="K1358" t="str">
            <v xml:space="preserve">  </v>
          </cell>
          <cell r="L1358" t="str">
            <v xml:space="preserve"> </v>
          </cell>
          <cell r="M1358" t="str">
            <v xml:space="preserve"> </v>
          </cell>
          <cell r="N1358" t="str">
            <v xml:space="preserve"> </v>
          </cell>
          <cell r="O1358" t="str">
            <v xml:space="preserve"> </v>
          </cell>
        </row>
        <row r="1359">
          <cell r="D1359" t="e">
            <v>#DIV/0!</v>
          </cell>
          <cell r="E1359" t="e">
            <v>#DIV/0!</v>
          </cell>
          <cell r="F1359">
            <v>0</v>
          </cell>
          <cell r="G1359" t="e">
            <v>#DIV/0!</v>
          </cell>
          <cell r="H1359" t="e">
            <v>#DIV/0!</v>
          </cell>
          <cell r="I1359" t="e">
            <v>#DIV/0!</v>
          </cell>
          <cell r="J1359" t="e">
            <v>#DIV/0!</v>
          </cell>
          <cell r="K1359" t="e">
            <v>#DIV/0!</v>
          </cell>
          <cell r="L1359" t="e">
            <v>#DIV/0!</v>
          </cell>
          <cell r="M1359" t="e">
            <v>#DIV/0!</v>
          </cell>
          <cell r="N1359" t="e">
            <v>#DIV/0!</v>
          </cell>
          <cell r="O1359" t="e">
            <v>#DIV/0!</v>
          </cell>
        </row>
        <row r="1360">
          <cell r="D1360" t="str">
            <v xml:space="preserve"> </v>
          </cell>
          <cell r="E1360" t="str">
            <v xml:space="preserve"> </v>
          </cell>
          <cell r="F1360" t="str">
            <v xml:space="preserve"> </v>
          </cell>
          <cell r="G1360" t="str">
            <v xml:space="preserve"> </v>
          </cell>
          <cell r="H1360" t="str">
            <v xml:space="preserve">  </v>
          </cell>
          <cell r="I1360" t="str">
            <v xml:space="preserve"> </v>
          </cell>
          <cell r="J1360" t="str">
            <v xml:space="preserve"> </v>
          </cell>
          <cell r="K1360" t="str">
            <v xml:space="preserve">  </v>
          </cell>
          <cell r="L1360" t="str">
            <v xml:space="preserve"> </v>
          </cell>
          <cell r="M1360" t="str">
            <v xml:space="preserve"> </v>
          </cell>
          <cell r="N1360" t="str">
            <v xml:space="preserve"> </v>
          </cell>
          <cell r="O1360" t="str">
            <v xml:space="preserve"> </v>
          </cell>
        </row>
        <row r="1361">
          <cell r="D1361">
            <v>350000</v>
          </cell>
          <cell r="E1361" t="e">
            <v>#REF!</v>
          </cell>
          <cell r="F1361" t="e">
            <v>#REF!</v>
          </cell>
          <cell r="G1361">
            <v>-1323.2876712328766</v>
          </cell>
          <cell r="H1361" t="e">
            <v>#REF!</v>
          </cell>
          <cell r="I1361" t="e">
            <v>#REF!</v>
          </cell>
          <cell r="J1361" t="e">
            <v>#REF!</v>
          </cell>
          <cell r="K1361" t="e">
            <v>#REF!</v>
          </cell>
          <cell r="L1361" t="e">
            <v>#REF!</v>
          </cell>
          <cell r="M1361" t="e">
            <v>#REF!</v>
          </cell>
          <cell r="N1361" t="e">
            <v>#REF!</v>
          </cell>
          <cell r="O1361" t="e">
            <v>#REF!</v>
          </cell>
        </row>
        <row r="1362">
          <cell r="D1362" t="str">
            <v xml:space="preserve"> </v>
          </cell>
          <cell r="E1362" t="str">
            <v xml:space="preserve"> </v>
          </cell>
          <cell r="F1362" t="str">
            <v xml:space="preserve"> </v>
          </cell>
          <cell r="G1362" t="str">
            <v xml:space="preserve"> </v>
          </cell>
          <cell r="H1362" t="str">
            <v xml:space="preserve">  </v>
          </cell>
          <cell r="I1362" t="str">
            <v xml:space="preserve"> </v>
          </cell>
          <cell r="J1362" t="str">
            <v xml:space="preserve"> </v>
          </cell>
          <cell r="K1362" t="str">
            <v xml:space="preserve">  </v>
          </cell>
          <cell r="L1362" t="str">
            <v xml:space="preserve"> </v>
          </cell>
          <cell r="M1362" t="str">
            <v xml:space="preserve"> </v>
          </cell>
          <cell r="N1362" t="str">
            <v xml:space="preserve"> </v>
          </cell>
          <cell r="O1362" t="str">
            <v xml:space="preserve"> </v>
          </cell>
        </row>
        <row r="1363">
          <cell r="D1363">
            <v>350000</v>
          </cell>
          <cell r="E1363" t="e">
            <v>#REF!</v>
          </cell>
          <cell r="F1363" t="e">
            <v>#REF!</v>
          </cell>
          <cell r="G1363">
            <v>-1323.2876712328766</v>
          </cell>
          <cell r="H1363" t="e">
            <v>#REF!</v>
          </cell>
          <cell r="I1363" t="e">
            <v>#REF!</v>
          </cell>
          <cell r="J1363" t="e">
            <v>#REF!</v>
          </cell>
          <cell r="K1363" t="e">
            <v>#REF!</v>
          </cell>
          <cell r="L1363" t="e">
            <v>#REF!</v>
          </cell>
          <cell r="M1363" t="e">
            <v>#REF!</v>
          </cell>
          <cell r="N1363" t="e">
            <v>#REF!</v>
          </cell>
          <cell r="O1363" t="e">
            <v>#REF!</v>
          </cell>
        </row>
        <row r="1364">
          <cell r="D1364" t="str">
            <v xml:space="preserve"> </v>
          </cell>
          <cell r="E1364" t="str">
            <v xml:space="preserve"> </v>
          </cell>
          <cell r="F1364" t="str">
            <v xml:space="preserve"> </v>
          </cell>
          <cell r="G1364" t="str">
            <v xml:space="preserve"> </v>
          </cell>
          <cell r="H1364" t="str">
            <v xml:space="preserve">  </v>
          </cell>
          <cell r="I1364" t="str">
            <v xml:space="preserve"> </v>
          </cell>
          <cell r="J1364" t="str">
            <v xml:space="preserve"> </v>
          </cell>
          <cell r="K1364" t="str">
            <v xml:space="preserve">  </v>
          </cell>
          <cell r="L1364" t="str">
            <v xml:space="preserve"> </v>
          </cell>
          <cell r="M1364" t="str">
            <v xml:space="preserve"> </v>
          </cell>
          <cell r="N1364" t="str">
            <v xml:space="preserve"> </v>
          </cell>
          <cell r="O1364" t="str">
            <v xml:space="preserve"> </v>
          </cell>
        </row>
        <row r="1365">
          <cell r="D1365">
            <v>100000</v>
          </cell>
          <cell r="E1365" t="e">
            <v>#REF!</v>
          </cell>
          <cell r="F1365" t="e">
            <v>#REF!</v>
          </cell>
          <cell r="G1365">
            <v>-378.08219178082192</v>
          </cell>
          <cell r="H1365" t="e">
            <v>#REF!</v>
          </cell>
          <cell r="I1365" t="e">
            <v>#REF!</v>
          </cell>
          <cell r="J1365" t="e">
            <v>#REF!</v>
          </cell>
          <cell r="K1365" t="e">
            <v>#REF!</v>
          </cell>
          <cell r="L1365" t="e">
            <v>#REF!</v>
          </cell>
          <cell r="M1365" t="e">
            <v>#REF!</v>
          </cell>
          <cell r="N1365" t="e">
            <v>#REF!</v>
          </cell>
          <cell r="O1365" t="e">
            <v>#REF!</v>
          </cell>
        </row>
        <row r="1366">
          <cell r="D1366" t="str">
            <v xml:space="preserve"> </v>
          </cell>
          <cell r="E1366" t="str">
            <v xml:space="preserve"> </v>
          </cell>
          <cell r="F1366" t="str">
            <v xml:space="preserve"> </v>
          </cell>
          <cell r="G1366" t="str">
            <v xml:space="preserve"> </v>
          </cell>
          <cell r="H1366" t="str">
            <v xml:space="preserve">  </v>
          </cell>
          <cell r="I1366" t="str">
            <v xml:space="preserve"> </v>
          </cell>
          <cell r="J1366" t="str">
            <v xml:space="preserve"> </v>
          </cell>
          <cell r="K1366" t="str">
            <v xml:space="preserve">  </v>
          </cell>
          <cell r="L1366" t="str">
            <v xml:space="preserve"> </v>
          </cell>
          <cell r="M1366" t="str">
            <v xml:space="preserve"> </v>
          </cell>
          <cell r="N1366" t="str">
            <v xml:space="preserve"> </v>
          </cell>
          <cell r="O1366" t="str">
            <v xml:space="preserve"> </v>
          </cell>
        </row>
        <row r="1367">
          <cell r="D1367" t="e">
            <v>#REF!</v>
          </cell>
          <cell r="E1367" t="e">
            <v>#REF!</v>
          </cell>
          <cell r="F1367" t="e">
            <v>#REF!</v>
          </cell>
          <cell r="G1367" t="e">
            <v>#REF!</v>
          </cell>
          <cell r="H1367" t="e">
            <v>#REF!</v>
          </cell>
          <cell r="I1367" t="e">
            <v>#REF!</v>
          </cell>
          <cell r="J1367" t="e">
            <v>#REF!</v>
          </cell>
          <cell r="K1367" t="e">
            <v>#REF!</v>
          </cell>
          <cell r="L1367" t="e">
            <v>#REF!</v>
          </cell>
          <cell r="M1367" t="e">
            <v>#REF!</v>
          </cell>
          <cell r="N1367" t="e">
            <v>#REF!</v>
          </cell>
          <cell r="O1367" t="e">
            <v>#REF!</v>
          </cell>
        </row>
        <row r="1368">
          <cell r="D1368" t="str">
            <v xml:space="preserve"> </v>
          </cell>
          <cell r="E1368" t="str">
            <v xml:space="preserve"> </v>
          </cell>
          <cell r="F1368" t="str">
            <v xml:space="preserve"> </v>
          </cell>
          <cell r="G1368" t="str">
            <v xml:space="preserve"> </v>
          </cell>
          <cell r="H1368" t="str">
            <v xml:space="preserve">  </v>
          </cell>
          <cell r="I1368" t="str">
            <v xml:space="preserve"> </v>
          </cell>
          <cell r="J1368" t="str">
            <v xml:space="preserve"> </v>
          </cell>
          <cell r="K1368" t="str">
            <v xml:space="preserve">  </v>
          </cell>
          <cell r="L1368" t="str">
            <v xml:space="preserve"> </v>
          </cell>
          <cell r="M1368" t="str">
            <v xml:space="preserve"> </v>
          </cell>
          <cell r="N1368" t="str">
            <v xml:space="preserve"> </v>
          </cell>
          <cell r="O1368" t="str">
            <v xml:space="preserve"> </v>
          </cell>
        </row>
        <row r="1369">
          <cell r="D1369">
            <v>400000</v>
          </cell>
          <cell r="E1369" t="e">
            <v>#REF!</v>
          </cell>
          <cell r="F1369" t="e">
            <v>#REF!</v>
          </cell>
          <cell r="G1369">
            <v>-1512.3287671232877</v>
          </cell>
          <cell r="H1369" t="e">
            <v>#REF!</v>
          </cell>
          <cell r="I1369" t="e">
            <v>#REF!</v>
          </cell>
          <cell r="J1369" t="e">
            <v>#REF!</v>
          </cell>
          <cell r="K1369" t="e">
            <v>#REF!</v>
          </cell>
          <cell r="L1369" t="e">
            <v>#REF!</v>
          </cell>
          <cell r="M1369" t="e">
            <v>#REF!</v>
          </cell>
          <cell r="N1369" t="e">
            <v>#REF!</v>
          </cell>
          <cell r="O1369" t="e">
            <v>#REF!</v>
          </cell>
        </row>
        <row r="1370">
          <cell r="D1370" t="str">
            <v xml:space="preserve"> </v>
          </cell>
          <cell r="E1370" t="str">
            <v xml:space="preserve"> </v>
          </cell>
          <cell r="F1370" t="str">
            <v xml:space="preserve"> </v>
          </cell>
          <cell r="G1370" t="str">
            <v xml:space="preserve"> </v>
          </cell>
          <cell r="H1370" t="str">
            <v xml:space="preserve">  </v>
          </cell>
          <cell r="I1370" t="str">
            <v xml:space="preserve"> </v>
          </cell>
          <cell r="J1370" t="str">
            <v xml:space="preserve"> </v>
          </cell>
          <cell r="K1370" t="str">
            <v xml:space="preserve">  </v>
          </cell>
          <cell r="L1370" t="str">
            <v xml:space="preserve"> </v>
          </cell>
          <cell r="M1370" t="str">
            <v xml:space="preserve"> </v>
          </cell>
          <cell r="N1370" t="str">
            <v xml:space="preserve"> </v>
          </cell>
          <cell r="O1370" t="str">
            <v xml:space="preserve"> </v>
          </cell>
        </row>
        <row r="1371">
          <cell r="D1371" t="e">
            <v>#DIV/0!</v>
          </cell>
          <cell r="E1371" t="e">
            <v>#DIV/0!</v>
          </cell>
          <cell r="F1371">
            <v>0</v>
          </cell>
          <cell r="G1371" t="e">
            <v>#DIV/0!</v>
          </cell>
          <cell r="H1371" t="e">
            <v>#DIV/0!</v>
          </cell>
          <cell r="I1371" t="e">
            <v>#DIV/0!</v>
          </cell>
          <cell r="J1371" t="e">
            <v>#DIV/0!</v>
          </cell>
          <cell r="K1371" t="e">
            <v>#DIV/0!</v>
          </cell>
          <cell r="L1371" t="e">
            <v>#DIV/0!</v>
          </cell>
          <cell r="M1371" t="e">
            <v>#DIV/0!</v>
          </cell>
          <cell r="N1371" t="e">
            <v>#DIV/0!</v>
          </cell>
          <cell r="O1371" t="e">
            <v>#DIV/0!</v>
          </cell>
        </row>
        <row r="1372">
          <cell r="D1372" t="str">
            <v xml:space="preserve"> </v>
          </cell>
          <cell r="E1372" t="str">
            <v xml:space="preserve"> </v>
          </cell>
          <cell r="F1372" t="str">
            <v xml:space="preserve"> </v>
          </cell>
          <cell r="G1372" t="str">
            <v xml:space="preserve"> </v>
          </cell>
          <cell r="H1372" t="str">
            <v xml:space="preserve">  </v>
          </cell>
          <cell r="I1372" t="str">
            <v xml:space="preserve"> </v>
          </cell>
          <cell r="J1372" t="str">
            <v xml:space="preserve"> </v>
          </cell>
          <cell r="K1372" t="str">
            <v xml:space="preserve">  </v>
          </cell>
          <cell r="L1372" t="str">
            <v xml:space="preserve"> </v>
          </cell>
          <cell r="M1372" t="str">
            <v xml:space="preserve"> </v>
          </cell>
          <cell r="N1372" t="str">
            <v xml:space="preserve"> </v>
          </cell>
          <cell r="O1372" t="str">
            <v xml:space="preserve"> </v>
          </cell>
        </row>
        <row r="1373">
          <cell r="D1373" t="e">
            <v>#DIV/0!</v>
          </cell>
          <cell r="E1373" t="e">
            <v>#DIV/0!</v>
          </cell>
          <cell r="F1373">
            <v>0</v>
          </cell>
          <cell r="G1373" t="e">
            <v>#DIV/0!</v>
          </cell>
          <cell r="H1373" t="e">
            <v>#DIV/0!</v>
          </cell>
          <cell r="I1373" t="e">
            <v>#DIV/0!</v>
          </cell>
          <cell r="J1373" t="e">
            <v>#DIV/0!</v>
          </cell>
          <cell r="K1373" t="e">
            <v>#DIV/0!</v>
          </cell>
          <cell r="L1373" t="e">
            <v>#DIV/0!</v>
          </cell>
          <cell r="M1373" t="e">
            <v>#DIV/0!</v>
          </cell>
          <cell r="N1373" t="e">
            <v>#DIV/0!</v>
          </cell>
          <cell r="O1373" t="e">
            <v>#DIV/0!</v>
          </cell>
        </row>
        <row r="1374">
          <cell r="D1374" t="str">
            <v xml:space="preserve"> </v>
          </cell>
          <cell r="E1374" t="str">
            <v xml:space="preserve"> </v>
          </cell>
          <cell r="F1374" t="str">
            <v xml:space="preserve"> </v>
          </cell>
          <cell r="G1374" t="str">
            <v xml:space="preserve"> </v>
          </cell>
          <cell r="H1374" t="str">
            <v xml:space="preserve">  </v>
          </cell>
          <cell r="I1374" t="str">
            <v xml:space="preserve"> </v>
          </cell>
          <cell r="J1374" t="str">
            <v xml:space="preserve"> </v>
          </cell>
          <cell r="K1374" t="str">
            <v xml:space="preserve">  </v>
          </cell>
          <cell r="L1374" t="str">
            <v xml:space="preserve"> </v>
          </cell>
          <cell r="M1374" t="str">
            <v xml:space="preserve"> </v>
          </cell>
          <cell r="N1374" t="str">
            <v xml:space="preserve"> </v>
          </cell>
          <cell r="O1374" t="str">
            <v xml:space="preserve"> </v>
          </cell>
        </row>
        <row r="1375">
          <cell r="D1375" t="e">
            <v>#DIV/0!</v>
          </cell>
          <cell r="E1375" t="e">
            <v>#DIV/0!</v>
          </cell>
          <cell r="F1375">
            <v>0</v>
          </cell>
          <cell r="G1375" t="e">
            <v>#DIV/0!</v>
          </cell>
          <cell r="H1375" t="e">
            <v>#DIV/0!</v>
          </cell>
          <cell r="I1375" t="e">
            <v>#DIV/0!</v>
          </cell>
          <cell r="J1375" t="e">
            <v>#DIV/0!</v>
          </cell>
          <cell r="K1375" t="e">
            <v>#DIV/0!</v>
          </cell>
          <cell r="L1375" t="e">
            <v>#DIV/0!</v>
          </cell>
          <cell r="M1375" t="e">
            <v>#DIV/0!</v>
          </cell>
          <cell r="N1375" t="e">
            <v>#DIV/0!</v>
          </cell>
          <cell r="O1375" t="e">
            <v>#DIV/0!</v>
          </cell>
        </row>
        <row r="1376">
          <cell r="D1376" t="str">
            <v xml:space="preserve"> </v>
          </cell>
          <cell r="E1376" t="str">
            <v xml:space="preserve"> </v>
          </cell>
          <cell r="F1376" t="str">
            <v xml:space="preserve"> </v>
          </cell>
          <cell r="G1376" t="str">
            <v xml:space="preserve"> </v>
          </cell>
          <cell r="H1376" t="str">
            <v xml:space="preserve">  </v>
          </cell>
          <cell r="I1376" t="str">
            <v xml:space="preserve"> </v>
          </cell>
          <cell r="J1376" t="str">
            <v xml:space="preserve"> </v>
          </cell>
          <cell r="K1376" t="str">
            <v xml:space="preserve">  </v>
          </cell>
          <cell r="L1376" t="str">
            <v xml:space="preserve"> </v>
          </cell>
          <cell r="M1376" t="str">
            <v xml:space="preserve"> </v>
          </cell>
          <cell r="N1376" t="str">
            <v xml:space="preserve"> </v>
          </cell>
          <cell r="O1376" t="str">
            <v xml:space="preserve"> </v>
          </cell>
        </row>
        <row r="1377">
          <cell r="D1377">
            <v>1000000</v>
          </cell>
          <cell r="E1377" t="e">
            <v>#DIV/0!</v>
          </cell>
          <cell r="F1377">
            <v>0</v>
          </cell>
          <cell r="G1377">
            <v>-3780.821917808219</v>
          </cell>
          <cell r="H1377" t="e">
            <v>#DIV/0!</v>
          </cell>
          <cell r="I1377" t="e">
            <v>#REF!</v>
          </cell>
          <cell r="J1377" t="e">
            <v>#DIV/0!</v>
          </cell>
          <cell r="K1377" t="e">
            <v>#DIV/0!</v>
          </cell>
          <cell r="L1377" t="e">
            <v>#DIV/0!</v>
          </cell>
          <cell r="M1377" t="e">
            <v>#DIV/0!</v>
          </cell>
          <cell r="N1377" t="e">
            <v>#DIV/0!</v>
          </cell>
          <cell r="O1377" t="e">
            <v>#DIV/0!</v>
          </cell>
        </row>
        <row r="1378">
          <cell r="D1378" t="str">
            <v xml:space="preserve"> </v>
          </cell>
          <cell r="E1378" t="str">
            <v xml:space="preserve"> </v>
          </cell>
          <cell r="F1378" t="str">
            <v xml:space="preserve"> </v>
          </cell>
          <cell r="G1378" t="str">
            <v xml:space="preserve"> </v>
          </cell>
          <cell r="H1378" t="str">
            <v xml:space="preserve">  </v>
          </cell>
          <cell r="I1378" t="str">
            <v xml:space="preserve"> </v>
          </cell>
          <cell r="J1378" t="str">
            <v xml:space="preserve"> </v>
          </cell>
          <cell r="K1378" t="str">
            <v xml:space="preserve">  </v>
          </cell>
          <cell r="L1378" t="str">
            <v xml:space="preserve"> </v>
          </cell>
          <cell r="M1378" t="str">
            <v xml:space="preserve"> </v>
          </cell>
          <cell r="N1378" t="str">
            <v xml:space="preserve"> </v>
          </cell>
          <cell r="O1378" t="str">
            <v xml:space="preserve"> </v>
          </cell>
        </row>
        <row r="1379">
          <cell r="D1379" t="e">
            <v>#DIV/0!</v>
          </cell>
          <cell r="E1379" t="e">
            <v>#DIV/0!</v>
          </cell>
          <cell r="F1379">
            <v>0</v>
          </cell>
          <cell r="G1379" t="e">
            <v>#DIV/0!</v>
          </cell>
          <cell r="H1379" t="e">
            <v>#DIV/0!</v>
          </cell>
          <cell r="I1379" t="e">
            <v>#DIV/0!</v>
          </cell>
          <cell r="J1379" t="e">
            <v>#DIV/0!</v>
          </cell>
          <cell r="K1379" t="e">
            <v>#DIV/0!</v>
          </cell>
          <cell r="L1379" t="e">
            <v>#DIV/0!</v>
          </cell>
          <cell r="M1379" t="e">
            <v>#DIV/0!</v>
          </cell>
          <cell r="N1379" t="e">
            <v>#DIV/0!</v>
          </cell>
          <cell r="O1379" t="e">
            <v>#DIV/0!</v>
          </cell>
        </row>
        <row r="1380">
          <cell r="D1380" t="str">
            <v xml:space="preserve"> </v>
          </cell>
          <cell r="E1380" t="str">
            <v xml:space="preserve"> </v>
          </cell>
          <cell r="F1380" t="str">
            <v xml:space="preserve"> </v>
          </cell>
          <cell r="G1380" t="str">
            <v xml:space="preserve"> </v>
          </cell>
          <cell r="H1380" t="str">
            <v xml:space="preserve">  </v>
          </cell>
          <cell r="I1380" t="str">
            <v xml:space="preserve"> </v>
          </cell>
          <cell r="J1380" t="str">
            <v xml:space="preserve"> </v>
          </cell>
          <cell r="K1380" t="str">
            <v xml:space="preserve">  </v>
          </cell>
          <cell r="L1380" t="str">
            <v xml:space="preserve"> </v>
          </cell>
          <cell r="M1380" t="str">
            <v xml:space="preserve"> </v>
          </cell>
          <cell r="N1380" t="str">
            <v xml:space="preserve"> </v>
          </cell>
          <cell r="O1380" t="str">
            <v xml:space="preserve"> </v>
          </cell>
        </row>
        <row r="1381">
          <cell r="D1381" t="e">
            <v>#DIV/0!</v>
          </cell>
          <cell r="E1381" t="e">
            <v>#DIV/0!</v>
          </cell>
          <cell r="F1381">
            <v>0</v>
          </cell>
          <cell r="G1381" t="e">
            <v>#DIV/0!</v>
          </cell>
          <cell r="H1381" t="e">
            <v>#DIV/0!</v>
          </cell>
          <cell r="I1381" t="e">
            <v>#DIV/0!</v>
          </cell>
          <cell r="J1381" t="e">
            <v>#DIV/0!</v>
          </cell>
          <cell r="K1381" t="e">
            <v>#DIV/0!</v>
          </cell>
          <cell r="L1381" t="e">
            <v>#DIV/0!</v>
          </cell>
          <cell r="M1381" t="e">
            <v>#DIV/0!</v>
          </cell>
          <cell r="N1381" t="e">
            <v>#DIV/0!</v>
          </cell>
          <cell r="O1381" t="e">
            <v>#DIV/0!</v>
          </cell>
        </row>
        <row r="1382">
          <cell r="D1382" t="str">
            <v xml:space="preserve"> </v>
          </cell>
          <cell r="E1382" t="str">
            <v xml:space="preserve"> </v>
          </cell>
          <cell r="F1382" t="str">
            <v xml:space="preserve"> </v>
          </cell>
          <cell r="G1382" t="str">
            <v xml:space="preserve"> </v>
          </cell>
          <cell r="H1382" t="str">
            <v xml:space="preserve">  </v>
          </cell>
          <cell r="I1382" t="str">
            <v xml:space="preserve"> </v>
          </cell>
          <cell r="J1382" t="str">
            <v xml:space="preserve"> </v>
          </cell>
          <cell r="K1382" t="str">
            <v xml:space="preserve">  </v>
          </cell>
          <cell r="L1382" t="str">
            <v xml:space="preserve"> </v>
          </cell>
          <cell r="M1382" t="str">
            <v xml:space="preserve"> </v>
          </cell>
          <cell r="N1382" t="str">
            <v xml:space="preserve"> </v>
          </cell>
          <cell r="O1382" t="str">
            <v xml:space="preserve"> </v>
          </cell>
        </row>
        <row r="1383">
          <cell r="D1383" t="e">
            <v>#DIV/0!</v>
          </cell>
          <cell r="E1383" t="e">
            <v>#DIV/0!</v>
          </cell>
          <cell r="F1383">
            <v>0</v>
          </cell>
          <cell r="G1383" t="e">
            <v>#DIV/0!</v>
          </cell>
          <cell r="H1383" t="e">
            <v>#DIV/0!</v>
          </cell>
          <cell r="I1383" t="e">
            <v>#DIV/0!</v>
          </cell>
          <cell r="J1383" t="e">
            <v>#DIV/0!</v>
          </cell>
          <cell r="K1383" t="e">
            <v>#DIV/0!</v>
          </cell>
          <cell r="L1383" t="e">
            <v>#DIV/0!</v>
          </cell>
          <cell r="M1383" t="e">
            <v>#DIV/0!</v>
          </cell>
          <cell r="N1383" t="e">
            <v>#DIV/0!</v>
          </cell>
          <cell r="O1383" t="e">
            <v>#DIV/0!</v>
          </cell>
        </row>
        <row r="1384">
          <cell r="D1384" t="str">
            <v xml:space="preserve"> </v>
          </cell>
          <cell r="E1384" t="str">
            <v xml:space="preserve"> </v>
          </cell>
          <cell r="F1384" t="str">
            <v xml:space="preserve"> </v>
          </cell>
          <cell r="G1384" t="str">
            <v xml:space="preserve"> </v>
          </cell>
          <cell r="H1384" t="str">
            <v xml:space="preserve">  </v>
          </cell>
          <cell r="I1384" t="str">
            <v xml:space="preserve"> </v>
          </cell>
          <cell r="J1384" t="str">
            <v xml:space="preserve"> </v>
          </cell>
          <cell r="K1384" t="str">
            <v xml:space="preserve">  </v>
          </cell>
          <cell r="L1384" t="str">
            <v xml:space="preserve"> </v>
          </cell>
          <cell r="M1384" t="str">
            <v xml:space="preserve"> </v>
          </cell>
          <cell r="N1384" t="str">
            <v xml:space="preserve"> </v>
          </cell>
          <cell r="O1384" t="str">
            <v xml:space="preserve"> </v>
          </cell>
        </row>
        <row r="1385">
          <cell r="D1385" t="e">
            <v>#DIV/0!</v>
          </cell>
          <cell r="E1385" t="e">
            <v>#DIV/0!</v>
          </cell>
          <cell r="F1385">
            <v>0</v>
          </cell>
          <cell r="G1385" t="e">
            <v>#DIV/0!</v>
          </cell>
          <cell r="H1385" t="e">
            <v>#DIV/0!</v>
          </cell>
          <cell r="I1385" t="e">
            <v>#DIV/0!</v>
          </cell>
          <cell r="J1385" t="e">
            <v>#DIV/0!</v>
          </cell>
          <cell r="K1385" t="e">
            <v>#DIV/0!</v>
          </cell>
          <cell r="L1385" t="e">
            <v>#DIV/0!</v>
          </cell>
          <cell r="M1385" t="e">
            <v>#DIV/0!</v>
          </cell>
          <cell r="N1385" t="e">
            <v>#DIV/0!</v>
          </cell>
          <cell r="O1385" t="e">
            <v>#DIV/0!</v>
          </cell>
        </row>
        <row r="1386">
          <cell r="D1386" t="str">
            <v xml:space="preserve"> </v>
          </cell>
          <cell r="E1386" t="str">
            <v xml:space="preserve"> </v>
          </cell>
          <cell r="F1386" t="str">
            <v xml:space="preserve"> </v>
          </cell>
          <cell r="G1386" t="str">
            <v xml:space="preserve"> </v>
          </cell>
          <cell r="H1386" t="str">
            <v xml:space="preserve">  </v>
          </cell>
          <cell r="I1386" t="str">
            <v xml:space="preserve"> </v>
          </cell>
          <cell r="J1386" t="str">
            <v xml:space="preserve"> </v>
          </cell>
          <cell r="K1386" t="str">
            <v xml:space="preserve">  </v>
          </cell>
          <cell r="L1386" t="str">
            <v xml:space="preserve"> </v>
          </cell>
          <cell r="M1386" t="str">
            <v xml:space="preserve"> </v>
          </cell>
          <cell r="N1386" t="str">
            <v xml:space="preserve"> </v>
          </cell>
          <cell r="O1386" t="str">
            <v xml:space="preserve"> </v>
          </cell>
        </row>
        <row r="1387">
          <cell r="D1387" t="e">
            <v>#DIV/0!</v>
          </cell>
          <cell r="E1387" t="e">
            <v>#DIV/0!</v>
          </cell>
          <cell r="F1387">
            <v>0</v>
          </cell>
          <cell r="G1387" t="e">
            <v>#DIV/0!</v>
          </cell>
          <cell r="H1387" t="e">
            <v>#DIV/0!</v>
          </cell>
          <cell r="I1387" t="e">
            <v>#DIV/0!</v>
          </cell>
          <cell r="J1387" t="e">
            <v>#DIV/0!</v>
          </cell>
          <cell r="K1387" t="e">
            <v>#DIV/0!</v>
          </cell>
          <cell r="L1387" t="e">
            <v>#DIV/0!</v>
          </cell>
          <cell r="M1387" t="e">
            <v>#DIV/0!</v>
          </cell>
          <cell r="N1387" t="e">
            <v>#DIV/0!</v>
          </cell>
          <cell r="O1387" t="e">
            <v>#DIV/0!</v>
          </cell>
        </row>
        <row r="1388">
          <cell r="D1388" t="str">
            <v xml:space="preserve"> </v>
          </cell>
          <cell r="E1388" t="str">
            <v xml:space="preserve"> </v>
          </cell>
          <cell r="F1388" t="str">
            <v xml:space="preserve"> </v>
          </cell>
          <cell r="G1388" t="str">
            <v xml:space="preserve"> </v>
          </cell>
          <cell r="H1388" t="str">
            <v xml:space="preserve">  </v>
          </cell>
          <cell r="I1388" t="str">
            <v xml:space="preserve"> </v>
          </cell>
          <cell r="J1388" t="str">
            <v xml:space="preserve"> </v>
          </cell>
          <cell r="K1388" t="str">
            <v xml:space="preserve">  </v>
          </cell>
          <cell r="L1388" t="str">
            <v xml:space="preserve"> </v>
          </cell>
          <cell r="M1388" t="str">
            <v xml:space="preserve"> </v>
          </cell>
          <cell r="N1388" t="str">
            <v xml:space="preserve"> </v>
          </cell>
          <cell r="O1388" t="str">
            <v xml:space="preserve"> </v>
          </cell>
        </row>
        <row r="1389">
          <cell r="D1389">
            <v>2000000</v>
          </cell>
          <cell r="E1389" t="e">
            <v>#DIV/0!</v>
          </cell>
          <cell r="F1389">
            <v>0</v>
          </cell>
          <cell r="G1389">
            <v>-7561.6438356164381</v>
          </cell>
          <cell r="H1389" t="e">
            <v>#DIV/0!</v>
          </cell>
          <cell r="I1389">
            <v>-15123.287671232876</v>
          </cell>
          <cell r="J1389" t="e">
            <v>#DIV/0!</v>
          </cell>
          <cell r="K1389" t="e">
            <v>#DIV/0!</v>
          </cell>
          <cell r="L1389" t="e">
            <v>#DIV/0!</v>
          </cell>
          <cell r="M1389" t="e">
            <v>#DIV/0!</v>
          </cell>
          <cell r="N1389" t="e">
            <v>#DIV/0!</v>
          </cell>
          <cell r="O1389" t="e">
            <v>#DIV/0!</v>
          </cell>
        </row>
        <row r="1390">
          <cell r="D1390" t="str">
            <v xml:space="preserve"> </v>
          </cell>
          <cell r="E1390" t="str">
            <v xml:space="preserve"> </v>
          </cell>
          <cell r="F1390" t="str">
            <v xml:space="preserve"> </v>
          </cell>
          <cell r="G1390" t="str">
            <v xml:space="preserve"> </v>
          </cell>
          <cell r="H1390" t="str">
            <v xml:space="preserve">  </v>
          </cell>
          <cell r="I1390" t="str">
            <v xml:space="preserve"> </v>
          </cell>
          <cell r="J1390" t="str">
            <v xml:space="preserve"> </v>
          </cell>
          <cell r="K1390" t="str">
            <v xml:space="preserve">  </v>
          </cell>
          <cell r="L1390" t="str">
            <v xml:space="preserve"> </v>
          </cell>
          <cell r="M1390" t="str">
            <v xml:space="preserve"> </v>
          </cell>
          <cell r="N1390" t="str">
            <v xml:space="preserve"> </v>
          </cell>
          <cell r="O1390" t="str">
            <v xml:space="preserve"> </v>
          </cell>
        </row>
        <row r="1391">
          <cell r="D1391">
            <v>15000000</v>
          </cell>
          <cell r="E1391" t="e">
            <v>#DIV/0!</v>
          </cell>
          <cell r="F1391">
            <v>0</v>
          </cell>
          <cell r="G1391">
            <v>-56712.32876712329</v>
          </cell>
          <cell r="H1391" t="e">
            <v>#DIV/0!</v>
          </cell>
          <cell r="I1391">
            <v>-94315.068493150684</v>
          </cell>
          <cell r="J1391" t="e">
            <v>#DIV/0!</v>
          </cell>
          <cell r="K1391" t="e">
            <v>#DIV/0!</v>
          </cell>
          <cell r="L1391" t="e">
            <v>#DIV/0!</v>
          </cell>
          <cell r="M1391" t="e">
            <v>#DIV/0!</v>
          </cell>
          <cell r="N1391" t="e">
            <v>#DIV/0!</v>
          </cell>
          <cell r="O1391" t="e">
            <v>#DIV/0!</v>
          </cell>
        </row>
        <row r="1392">
          <cell r="D1392" t="str">
            <v xml:space="preserve"> </v>
          </cell>
          <cell r="E1392" t="str">
            <v xml:space="preserve"> </v>
          </cell>
          <cell r="F1392" t="str">
            <v xml:space="preserve"> </v>
          </cell>
          <cell r="G1392" t="str">
            <v xml:space="preserve"> </v>
          </cell>
          <cell r="H1392" t="str">
            <v xml:space="preserve">  </v>
          </cell>
          <cell r="I1392" t="str">
            <v xml:space="preserve"> </v>
          </cell>
          <cell r="J1392" t="str">
            <v xml:space="preserve"> </v>
          </cell>
          <cell r="K1392" t="str">
            <v xml:space="preserve">  </v>
          </cell>
          <cell r="L1392" t="str">
            <v xml:space="preserve"> </v>
          </cell>
          <cell r="M1392" t="str">
            <v xml:space="preserve"> </v>
          </cell>
          <cell r="N1392" t="str">
            <v xml:space="preserve"> </v>
          </cell>
          <cell r="O1392" t="str">
            <v xml:space="preserve"> </v>
          </cell>
        </row>
        <row r="1393">
          <cell r="D1393">
            <v>250000</v>
          </cell>
          <cell r="E1393" t="e">
            <v>#DIV/0!</v>
          </cell>
          <cell r="F1393">
            <v>0</v>
          </cell>
          <cell r="G1393">
            <v>-945.20547945205476</v>
          </cell>
          <cell r="H1393" t="e">
            <v>#DIV/0!</v>
          </cell>
          <cell r="I1393">
            <v>-1571.9178082191779</v>
          </cell>
          <cell r="J1393" t="e">
            <v>#DIV/0!</v>
          </cell>
          <cell r="K1393" t="e">
            <v>#DIV/0!</v>
          </cell>
          <cell r="L1393" t="e">
            <v>#DIV/0!</v>
          </cell>
          <cell r="M1393" t="e">
            <v>#DIV/0!</v>
          </cell>
          <cell r="N1393" t="e">
            <v>#DIV/0!</v>
          </cell>
          <cell r="O1393" t="e">
            <v>#DIV/0!</v>
          </cell>
        </row>
        <row r="1394">
          <cell r="D1394" t="str">
            <v xml:space="preserve"> </v>
          </cell>
          <cell r="E1394" t="str">
            <v xml:space="preserve"> </v>
          </cell>
          <cell r="F1394" t="str">
            <v xml:space="preserve"> </v>
          </cell>
          <cell r="G1394" t="str">
            <v xml:space="preserve"> </v>
          </cell>
          <cell r="H1394" t="str">
            <v xml:space="preserve">  </v>
          </cell>
          <cell r="I1394" t="str">
            <v xml:space="preserve"> </v>
          </cell>
          <cell r="J1394" t="str">
            <v xml:space="preserve"> </v>
          </cell>
          <cell r="K1394" t="str">
            <v xml:space="preserve">  </v>
          </cell>
          <cell r="L1394" t="str">
            <v xml:space="preserve"> </v>
          </cell>
          <cell r="M1394" t="str">
            <v xml:space="preserve"> </v>
          </cell>
          <cell r="N1394" t="str">
            <v xml:space="preserve"> </v>
          </cell>
          <cell r="O1394" t="str">
            <v xml:space="preserve"> </v>
          </cell>
        </row>
        <row r="1395">
          <cell r="D1395">
            <v>2000000</v>
          </cell>
          <cell r="E1395" t="e">
            <v>#DIV/0!</v>
          </cell>
          <cell r="F1395">
            <v>0</v>
          </cell>
          <cell r="G1395">
            <v>-7561.6438356164381</v>
          </cell>
          <cell r="H1395" t="e">
            <v>#DIV/0!</v>
          </cell>
          <cell r="I1395">
            <v>-12575.342465753423</v>
          </cell>
          <cell r="J1395" t="e">
            <v>#DIV/0!</v>
          </cell>
          <cell r="K1395" t="e">
            <v>#DIV/0!</v>
          </cell>
          <cell r="L1395" t="e">
            <v>#DIV/0!</v>
          </cell>
          <cell r="M1395" t="e">
            <v>#DIV/0!</v>
          </cell>
          <cell r="N1395" t="e">
            <v>#DIV/0!</v>
          </cell>
          <cell r="O1395" t="e">
            <v>#DIV/0!</v>
          </cell>
        </row>
        <row r="1396">
          <cell r="D1396" t="str">
            <v xml:space="preserve"> </v>
          </cell>
          <cell r="E1396" t="str">
            <v xml:space="preserve"> </v>
          </cell>
          <cell r="F1396" t="str">
            <v xml:space="preserve"> </v>
          </cell>
          <cell r="G1396" t="str">
            <v xml:space="preserve"> </v>
          </cell>
          <cell r="H1396" t="str">
            <v xml:space="preserve">  </v>
          </cell>
          <cell r="I1396" t="str">
            <v xml:space="preserve"> </v>
          </cell>
          <cell r="J1396" t="str">
            <v xml:space="preserve"> </v>
          </cell>
          <cell r="K1396" t="str">
            <v xml:space="preserve">  </v>
          </cell>
          <cell r="L1396" t="str">
            <v xml:space="preserve"> </v>
          </cell>
          <cell r="M1396" t="str">
            <v xml:space="preserve"> </v>
          </cell>
          <cell r="N1396" t="str">
            <v xml:space="preserve"> </v>
          </cell>
          <cell r="O1396" t="str">
            <v xml:space="preserve"> </v>
          </cell>
        </row>
        <row r="1397">
          <cell r="D1397">
            <v>250000</v>
          </cell>
          <cell r="E1397" t="e">
            <v>#DIV/0!</v>
          </cell>
          <cell r="F1397">
            <v>0</v>
          </cell>
          <cell r="G1397">
            <v>-945.20547945205476</v>
          </cell>
          <cell r="H1397" t="e">
            <v>#DIV/0!</v>
          </cell>
          <cell r="I1397">
            <v>-1571.9178082191779</v>
          </cell>
          <cell r="J1397" t="e">
            <v>#DIV/0!</v>
          </cell>
          <cell r="K1397" t="e">
            <v>#DIV/0!</v>
          </cell>
          <cell r="L1397" t="e">
            <v>#DIV/0!</v>
          </cell>
          <cell r="M1397" t="e">
            <v>#DIV/0!</v>
          </cell>
          <cell r="N1397" t="e">
            <v>#DIV/0!</v>
          </cell>
          <cell r="O1397" t="e">
            <v>#DIV/0!</v>
          </cell>
        </row>
        <row r="1398">
          <cell r="D1398" t="str">
            <v xml:space="preserve"> </v>
          </cell>
          <cell r="E1398" t="str">
            <v xml:space="preserve"> </v>
          </cell>
          <cell r="F1398" t="str">
            <v xml:space="preserve"> </v>
          </cell>
          <cell r="G1398" t="str">
            <v xml:space="preserve"> </v>
          </cell>
          <cell r="H1398" t="str">
            <v xml:space="preserve">  </v>
          </cell>
          <cell r="I1398" t="str">
            <v xml:space="preserve"> </v>
          </cell>
          <cell r="J1398" t="str">
            <v xml:space="preserve"> </v>
          </cell>
          <cell r="K1398" t="str">
            <v xml:space="preserve">  </v>
          </cell>
          <cell r="L1398" t="str">
            <v xml:space="preserve"> </v>
          </cell>
          <cell r="M1398" t="str">
            <v xml:space="preserve"> </v>
          </cell>
          <cell r="N1398" t="str">
            <v xml:space="preserve"> </v>
          </cell>
          <cell r="O1398" t="str">
            <v xml:space="preserve"> </v>
          </cell>
        </row>
        <row r="1399">
          <cell r="D1399" t="e">
            <v>#DIV/0!</v>
          </cell>
          <cell r="E1399" t="e">
            <v>#DIV/0!</v>
          </cell>
          <cell r="F1399">
            <v>0</v>
          </cell>
          <cell r="G1399" t="e">
            <v>#DIV/0!</v>
          </cell>
          <cell r="H1399" t="e">
            <v>#DIV/0!</v>
          </cell>
          <cell r="I1399" t="e">
            <v>#DIV/0!</v>
          </cell>
          <cell r="J1399" t="e">
            <v>#DIV/0!</v>
          </cell>
          <cell r="K1399" t="e">
            <v>#DIV/0!</v>
          </cell>
          <cell r="L1399" t="e">
            <v>#DIV/0!</v>
          </cell>
          <cell r="M1399" t="e">
            <v>#DIV/0!</v>
          </cell>
          <cell r="N1399" t="e">
            <v>#DIV/0!</v>
          </cell>
          <cell r="O1399" t="e">
            <v>#DIV/0!</v>
          </cell>
        </row>
        <row r="1400">
          <cell r="D1400" t="str">
            <v xml:space="preserve"> </v>
          </cell>
          <cell r="E1400" t="str">
            <v xml:space="preserve"> </v>
          </cell>
          <cell r="F1400" t="str">
            <v xml:space="preserve"> </v>
          </cell>
          <cell r="G1400" t="str">
            <v xml:space="preserve"> </v>
          </cell>
          <cell r="H1400" t="str">
            <v xml:space="preserve">  </v>
          </cell>
          <cell r="I1400" t="str">
            <v xml:space="preserve"> </v>
          </cell>
          <cell r="J1400" t="str">
            <v xml:space="preserve"> </v>
          </cell>
          <cell r="K1400" t="str">
            <v xml:space="preserve">  </v>
          </cell>
          <cell r="L1400" t="str">
            <v xml:space="preserve"> </v>
          </cell>
          <cell r="M1400" t="str">
            <v xml:space="preserve"> </v>
          </cell>
          <cell r="N1400" t="str">
            <v xml:space="preserve"> </v>
          </cell>
          <cell r="O1400" t="str">
            <v xml:space="preserve"> </v>
          </cell>
        </row>
        <row r="1401">
          <cell r="D1401" t="e">
            <v>#DIV/0!</v>
          </cell>
          <cell r="E1401" t="e">
            <v>#DIV/0!</v>
          </cell>
          <cell r="F1401">
            <v>0</v>
          </cell>
          <cell r="G1401" t="e">
            <v>#DIV/0!</v>
          </cell>
          <cell r="H1401" t="e">
            <v>#DIV/0!</v>
          </cell>
          <cell r="I1401" t="e">
            <v>#DIV/0!</v>
          </cell>
          <cell r="J1401" t="e">
            <v>#DIV/0!</v>
          </cell>
          <cell r="K1401" t="e">
            <v>#DIV/0!</v>
          </cell>
          <cell r="L1401" t="e">
            <v>#DIV/0!</v>
          </cell>
          <cell r="M1401" t="e">
            <v>#DIV/0!</v>
          </cell>
          <cell r="N1401" t="e">
            <v>#DIV/0!</v>
          </cell>
          <cell r="O1401" t="e">
            <v>#DIV/0!</v>
          </cell>
        </row>
        <row r="1402">
          <cell r="D1402" t="str">
            <v xml:space="preserve"> </v>
          </cell>
          <cell r="E1402" t="str">
            <v xml:space="preserve"> </v>
          </cell>
          <cell r="F1402" t="str">
            <v xml:space="preserve"> </v>
          </cell>
          <cell r="G1402" t="str">
            <v xml:space="preserve"> </v>
          </cell>
          <cell r="H1402" t="str">
            <v xml:space="preserve">  </v>
          </cell>
          <cell r="I1402" t="str">
            <v xml:space="preserve"> </v>
          </cell>
          <cell r="J1402" t="str">
            <v xml:space="preserve"> </v>
          </cell>
          <cell r="K1402" t="str">
            <v xml:space="preserve">  </v>
          </cell>
          <cell r="L1402" t="str">
            <v xml:space="preserve"> </v>
          </cell>
          <cell r="M1402" t="str">
            <v xml:space="preserve"> </v>
          </cell>
          <cell r="N1402" t="str">
            <v xml:space="preserve"> </v>
          </cell>
          <cell r="O1402" t="str">
            <v xml:space="preserve"> </v>
          </cell>
        </row>
        <row r="1403">
          <cell r="D1403" t="e">
            <v>#DIV/0!</v>
          </cell>
          <cell r="E1403" t="e">
            <v>#DIV/0!</v>
          </cell>
          <cell r="F1403">
            <v>0</v>
          </cell>
          <cell r="G1403" t="e">
            <v>#DIV/0!</v>
          </cell>
          <cell r="H1403" t="e">
            <v>#DIV/0!</v>
          </cell>
          <cell r="I1403" t="e">
            <v>#DIV/0!</v>
          </cell>
          <cell r="J1403" t="e">
            <v>#DIV/0!</v>
          </cell>
          <cell r="K1403" t="e">
            <v>#DIV/0!</v>
          </cell>
          <cell r="L1403" t="e">
            <v>#DIV/0!</v>
          </cell>
          <cell r="M1403" t="e">
            <v>#DIV/0!</v>
          </cell>
          <cell r="N1403" t="e">
            <v>#DIV/0!</v>
          </cell>
          <cell r="O1403" t="e">
            <v>#DIV/0!</v>
          </cell>
        </row>
        <row r="1404">
          <cell r="D1404" t="str">
            <v xml:space="preserve"> </v>
          </cell>
          <cell r="E1404" t="str">
            <v xml:space="preserve"> </v>
          </cell>
          <cell r="F1404" t="str">
            <v xml:space="preserve"> </v>
          </cell>
          <cell r="G1404" t="str">
            <v xml:space="preserve"> </v>
          </cell>
          <cell r="H1404" t="str">
            <v xml:space="preserve">  </v>
          </cell>
          <cell r="I1404" t="str">
            <v xml:space="preserve"> </v>
          </cell>
          <cell r="J1404" t="str">
            <v xml:space="preserve"> </v>
          </cell>
          <cell r="K1404" t="str">
            <v xml:space="preserve">  </v>
          </cell>
          <cell r="L1404" t="str">
            <v xml:space="preserve"> </v>
          </cell>
          <cell r="M1404" t="str">
            <v xml:space="preserve"> </v>
          </cell>
          <cell r="N1404" t="str">
            <v xml:space="preserve"> </v>
          </cell>
          <cell r="O1404" t="str">
            <v xml:space="preserve"> </v>
          </cell>
        </row>
        <row r="1405">
          <cell r="D1405" t="e">
            <v>#DIV/0!</v>
          </cell>
          <cell r="E1405" t="e">
            <v>#DIV/0!</v>
          </cell>
          <cell r="F1405">
            <v>0</v>
          </cell>
          <cell r="G1405" t="e">
            <v>#DIV/0!</v>
          </cell>
          <cell r="H1405" t="e">
            <v>#DIV/0!</v>
          </cell>
          <cell r="I1405" t="e">
            <v>#DIV/0!</v>
          </cell>
          <cell r="J1405" t="e">
            <v>#DIV/0!</v>
          </cell>
          <cell r="K1405" t="e">
            <v>#DIV/0!</v>
          </cell>
          <cell r="L1405" t="e">
            <v>#DIV/0!</v>
          </cell>
          <cell r="M1405" t="e">
            <v>#DIV/0!</v>
          </cell>
          <cell r="N1405" t="e">
            <v>#DIV/0!</v>
          </cell>
          <cell r="O1405" t="e">
            <v>#DIV/0!</v>
          </cell>
        </row>
        <row r="1406">
          <cell r="D1406" t="str">
            <v xml:space="preserve"> </v>
          </cell>
          <cell r="E1406" t="str">
            <v xml:space="preserve"> </v>
          </cell>
          <cell r="F1406" t="str">
            <v xml:space="preserve"> </v>
          </cell>
          <cell r="G1406" t="str">
            <v xml:space="preserve"> </v>
          </cell>
          <cell r="H1406" t="str">
            <v xml:space="preserve">  </v>
          </cell>
          <cell r="I1406" t="str">
            <v xml:space="preserve"> </v>
          </cell>
          <cell r="J1406" t="str">
            <v xml:space="preserve"> </v>
          </cell>
          <cell r="K1406" t="str">
            <v xml:space="preserve">  </v>
          </cell>
          <cell r="L1406" t="str">
            <v xml:space="preserve"> </v>
          </cell>
          <cell r="M1406" t="str">
            <v xml:space="preserve"> </v>
          </cell>
          <cell r="N1406" t="str">
            <v xml:space="preserve"> </v>
          </cell>
          <cell r="O1406" t="str">
            <v xml:space="preserve"> </v>
          </cell>
        </row>
        <row r="1407">
          <cell r="D1407" t="e">
            <v>#DIV/0!</v>
          </cell>
          <cell r="E1407" t="e">
            <v>#DIV/0!</v>
          </cell>
          <cell r="F1407">
            <v>0</v>
          </cell>
          <cell r="G1407" t="e">
            <v>#DIV/0!</v>
          </cell>
          <cell r="H1407" t="e">
            <v>#DIV/0!</v>
          </cell>
          <cell r="I1407" t="e">
            <v>#DIV/0!</v>
          </cell>
          <cell r="J1407" t="e">
            <v>#DIV/0!</v>
          </cell>
          <cell r="K1407" t="e">
            <v>#DIV/0!</v>
          </cell>
          <cell r="L1407" t="e">
            <v>#DIV/0!</v>
          </cell>
          <cell r="M1407" t="e">
            <v>#DIV/0!</v>
          </cell>
          <cell r="N1407" t="e">
            <v>#DIV/0!</v>
          </cell>
          <cell r="O1407" t="e">
            <v>#DIV/0!</v>
          </cell>
        </row>
        <row r="1408">
          <cell r="D1408" t="str">
            <v xml:space="preserve"> </v>
          </cell>
          <cell r="E1408" t="str">
            <v xml:space="preserve"> </v>
          </cell>
          <cell r="F1408" t="str">
            <v xml:space="preserve"> </v>
          </cell>
          <cell r="G1408" t="str">
            <v xml:space="preserve"> </v>
          </cell>
          <cell r="H1408" t="str">
            <v xml:space="preserve">  </v>
          </cell>
          <cell r="I1408" t="str">
            <v xml:space="preserve"> </v>
          </cell>
          <cell r="J1408" t="str">
            <v xml:space="preserve"> </v>
          </cell>
          <cell r="K1408" t="str">
            <v xml:space="preserve">  </v>
          </cell>
          <cell r="L1408" t="str">
            <v xml:space="preserve"> </v>
          </cell>
          <cell r="M1408" t="str">
            <v xml:space="preserve"> </v>
          </cell>
          <cell r="N1408" t="str">
            <v xml:space="preserve"> </v>
          </cell>
          <cell r="O1408" t="str">
            <v xml:space="preserve"> </v>
          </cell>
        </row>
        <row r="1409">
          <cell r="D1409" t="e">
            <v>#DIV/0!</v>
          </cell>
          <cell r="E1409" t="e">
            <v>#DIV/0!</v>
          </cell>
          <cell r="F1409">
            <v>0</v>
          </cell>
          <cell r="G1409" t="e">
            <v>#DIV/0!</v>
          </cell>
          <cell r="H1409" t="e">
            <v>#DIV/0!</v>
          </cell>
          <cell r="I1409" t="e">
            <v>#DIV/0!</v>
          </cell>
          <cell r="J1409" t="e">
            <v>#DIV/0!</v>
          </cell>
          <cell r="K1409" t="e">
            <v>#DIV/0!</v>
          </cell>
          <cell r="L1409" t="e">
            <v>#DIV/0!</v>
          </cell>
          <cell r="M1409" t="e">
            <v>#DIV/0!</v>
          </cell>
          <cell r="N1409" t="e">
            <v>#DIV/0!</v>
          </cell>
          <cell r="O1409" t="e">
            <v>#DIV/0!</v>
          </cell>
        </row>
        <row r="1410">
          <cell r="D1410" t="str">
            <v xml:space="preserve"> </v>
          </cell>
          <cell r="E1410" t="str">
            <v xml:space="preserve"> </v>
          </cell>
          <cell r="F1410" t="str">
            <v xml:space="preserve"> </v>
          </cell>
          <cell r="G1410" t="str">
            <v xml:space="preserve"> </v>
          </cell>
          <cell r="H1410" t="str">
            <v xml:space="preserve">  </v>
          </cell>
          <cell r="I1410" t="str">
            <v xml:space="preserve"> </v>
          </cell>
          <cell r="J1410" t="str">
            <v xml:space="preserve"> </v>
          </cell>
          <cell r="K1410" t="str">
            <v xml:space="preserve">  </v>
          </cell>
          <cell r="L1410" t="str">
            <v xml:space="preserve"> </v>
          </cell>
          <cell r="M1410" t="str">
            <v xml:space="preserve"> </v>
          </cell>
          <cell r="N1410" t="str">
            <v xml:space="preserve"> </v>
          </cell>
          <cell r="O1410" t="str">
            <v xml:space="preserve"> </v>
          </cell>
        </row>
        <row r="1411">
          <cell r="D1411">
            <v>10000000</v>
          </cell>
          <cell r="E1411" t="e">
            <v>#DIV/0!</v>
          </cell>
          <cell r="F1411">
            <v>0</v>
          </cell>
          <cell r="G1411">
            <v>-37808.219178082189</v>
          </cell>
          <cell r="H1411" t="e">
            <v>#DIV/0!</v>
          </cell>
          <cell r="I1411">
            <v>-50136.986301369863</v>
          </cell>
          <cell r="J1411" t="e">
            <v>#DIV/0!</v>
          </cell>
          <cell r="K1411" t="e">
            <v>#DIV/0!</v>
          </cell>
          <cell r="L1411" t="e">
            <v>#DIV/0!</v>
          </cell>
          <cell r="M1411" t="e">
            <v>#DIV/0!</v>
          </cell>
          <cell r="N1411" t="e">
            <v>#DIV/0!</v>
          </cell>
          <cell r="O1411" t="e">
            <v>#DIV/0!</v>
          </cell>
        </row>
        <row r="1412">
          <cell r="D1412" t="str">
            <v xml:space="preserve"> </v>
          </cell>
          <cell r="E1412" t="str">
            <v xml:space="preserve"> </v>
          </cell>
          <cell r="F1412" t="str">
            <v xml:space="preserve"> </v>
          </cell>
          <cell r="G1412" t="str">
            <v xml:space="preserve"> </v>
          </cell>
          <cell r="H1412" t="str">
            <v xml:space="preserve">  </v>
          </cell>
          <cell r="I1412" t="str">
            <v xml:space="preserve"> </v>
          </cell>
          <cell r="J1412" t="str">
            <v xml:space="preserve"> </v>
          </cell>
          <cell r="K1412" t="str">
            <v xml:space="preserve">  </v>
          </cell>
          <cell r="L1412" t="str">
            <v xml:space="preserve"> </v>
          </cell>
          <cell r="M1412" t="str">
            <v xml:space="preserve"> </v>
          </cell>
          <cell r="N1412" t="str">
            <v xml:space="preserve"> </v>
          </cell>
          <cell r="O1412" t="str">
            <v xml:space="preserve"> </v>
          </cell>
        </row>
        <row r="1413">
          <cell r="D1413">
            <v>250000</v>
          </cell>
          <cell r="E1413" t="e">
            <v>#DIV/0!</v>
          </cell>
          <cell r="F1413">
            <v>0</v>
          </cell>
          <cell r="G1413">
            <v>-945.20547945205476</v>
          </cell>
          <cell r="H1413" t="e">
            <v>#DIV/0!</v>
          </cell>
          <cell r="I1413">
            <v>-1253.4246575342465</v>
          </cell>
          <cell r="J1413" t="e">
            <v>#DIV/0!</v>
          </cell>
          <cell r="K1413" t="e">
            <v>#DIV/0!</v>
          </cell>
          <cell r="L1413" t="e">
            <v>#DIV/0!</v>
          </cell>
          <cell r="M1413" t="e">
            <v>#DIV/0!</v>
          </cell>
          <cell r="N1413" t="e">
            <v>#DIV/0!</v>
          </cell>
          <cell r="O1413" t="e">
            <v>#DIV/0!</v>
          </cell>
        </row>
        <row r="1414">
          <cell r="D1414" t="str">
            <v xml:space="preserve"> </v>
          </cell>
          <cell r="E1414" t="str">
            <v xml:space="preserve"> </v>
          </cell>
          <cell r="F1414" t="str">
            <v xml:space="preserve"> </v>
          </cell>
          <cell r="G1414" t="str">
            <v xml:space="preserve"> </v>
          </cell>
          <cell r="H1414" t="str">
            <v xml:space="preserve">  </v>
          </cell>
          <cell r="I1414" t="str">
            <v xml:space="preserve"> </v>
          </cell>
          <cell r="J1414" t="str">
            <v xml:space="preserve"> </v>
          </cell>
          <cell r="K1414" t="str">
            <v xml:space="preserve">  </v>
          </cell>
          <cell r="L1414" t="str">
            <v xml:space="preserve"> </v>
          </cell>
          <cell r="M1414" t="str">
            <v xml:space="preserve"> </v>
          </cell>
          <cell r="N1414" t="str">
            <v xml:space="preserve"> </v>
          </cell>
          <cell r="O1414" t="str">
            <v xml:space="preserve"> </v>
          </cell>
        </row>
        <row r="1415">
          <cell r="D1415">
            <v>1500000</v>
          </cell>
          <cell r="E1415" t="e">
            <v>#DIV/0!</v>
          </cell>
          <cell r="F1415">
            <v>0</v>
          </cell>
          <cell r="G1415">
            <v>-5671.232876712329</v>
          </cell>
          <cell r="H1415" t="e">
            <v>#DIV/0!</v>
          </cell>
          <cell r="I1415">
            <v>-7520.5479452054797</v>
          </cell>
          <cell r="J1415" t="e">
            <v>#DIV/0!</v>
          </cell>
          <cell r="K1415" t="e">
            <v>#DIV/0!</v>
          </cell>
          <cell r="L1415" t="e">
            <v>#DIV/0!</v>
          </cell>
          <cell r="M1415" t="e">
            <v>#DIV/0!</v>
          </cell>
          <cell r="N1415" t="e">
            <v>#DIV/0!</v>
          </cell>
          <cell r="O1415" t="e">
            <v>#DIV/0!</v>
          </cell>
        </row>
        <row r="1416">
          <cell r="D1416" t="str">
            <v xml:space="preserve"> </v>
          </cell>
          <cell r="E1416" t="str">
            <v xml:space="preserve"> </v>
          </cell>
          <cell r="F1416" t="str">
            <v xml:space="preserve"> </v>
          </cell>
          <cell r="G1416" t="str">
            <v xml:space="preserve"> </v>
          </cell>
          <cell r="H1416" t="str">
            <v xml:space="preserve">  </v>
          </cell>
          <cell r="I1416" t="str">
            <v xml:space="preserve"> </v>
          </cell>
          <cell r="J1416" t="str">
            <v xml:space="preserve"> </v>
          </cell>
          <cell r="K1416" t="str">
            <v xml:space="preserve">  </v>
          </cell>
          <cell r="L1416" t="str">
            <v xml:space="preserve"> </v>
          </cell>
          <cell r="M1416" t="str">
            <v xml:space="preserve"> </v>
          </cell>
          <cell r="N1416" t="str">
            <v xml:space="preserve"> </v>
          </cell>
          <cell r="O1416" t="str">
            <v xml:space="preserve"> </v>
          </cell>
        </row>
        <row r="1417">
          <cell r="D1417" t="e">
            <v>#DIV/0!</v>
          </cell>
          <cell r="E1417" t="e">
            <v>#DIV/0!</v>
          </cell>
          <cell r="F1417">
            <v>0</v>
          </cell>
          <cell r="G1417" t="e">
            <v>#DIV/0!</v>
          </cell>
          <cell r="H1417" t="e">
            <v>#DIV/0!</v>
          </cell>
          <cell r="I1417" t="e">
            <v>#DIV/0!</v>
          </cell>
          <cell r="J1417" t="e">
            <v>#DIV/0!</v>
          </cell>
          <cell r="K1417" t="e">
            <v>#DIV/0!</v>
          </cell>
          <cell r="L1417" t="e">
            <v>#DIV/0!</v>
          </cell>
          <cell r="M1417" t="e">
            <v>#DIV/0!</v>
          </cell>
          <cell r="N1417" t="e">
            <v>#DIV/0!</v>
          </cell>
          <cell r="O1417" t="e">
            <v>#DIV/0!</v>
          </cell>
        </row>
        <row r="1418">
          <cell r="D1418" t="str">
            <v xml:space="preserve"> </v>
          </cell>
          <cell r="E1418" t="str">
            <v xml:space="preserve"> </v>
          </cell>
          <cell r="F1418" t="str">
            <v xml:space="preserve"> </v>
          </cell>
          <cell r="G1418" t="str">
            <v xml:space="preserve"> </v>
          </cell>
          <cell r="H1418" t="str">
            <v xml:space="preserve">  </v>
          </cell>
          <cell r="I1418" t="str">
            <v xml:space="preserve"> </v>
          </cell>
          <cell r="J1418" t="str">
            <v xml:space="preserve"> </v>
          </cell>
          <cell r="K1418" t="str">
            <v xml:space="preserve">  </v>
          </cell>
          <cell r="L1418" t="str">
            <v xml:space="preserve"> </v>
          </cell>
          <cell r="M1418" t="str">
            <v xml:space="preserve"> </v>
          </cell>
          <cell r="N1418" t="str">
            <v xml:space="preserve"> </v>
          </cell>
          <cell r="O1418" t="str">
            <v xml:space="preserve"> </v>
          </cell>
        </row>
        <row r="1419">
          <cell r="D1419" t="e">
            <v>#DIV/0!</v>
          </cell>
          <cell r="E1419" t="e">
            <v>#DIV/0!</v>
          </cell>
          <cell r="F1419">
            <v>0</v>
          </cell>
          <cell r="G1419" t="e">
            <v>#DIV/0!</v>
          </cell>
          <cell r="H1419" t="e">
            <v>#DIV/0!</v>
          </cell>
          <cell r="I1419" t="e">
            <v>#DIV/0!</v>
          </cell>
          <cell r="J1419" t="e">
            <v>#DIV/0!</v>
          </cell>
          <cell r="K1419" t="e">
            <v>#DIV/0!</v>
          </cell>
          <cell r="L1419" t="e">
            <v>#DIV/0!</v>
          </cell>
          <cell r="M1419" t="e">
            <v>#DIV/0!</v>
          </cell>
          <cell r="N1419" t="e">
            <v>#DIV/0!</v>
          </cell>
          <cell r="O1419" t="e">
            <v>#DIV/0!</v>
          </cell>
        </row>
        <row r="1420">
          <cell r="D1420" t="str">
            <v xml:space="preserve"> </v>
          </cell>
          <cell r="E1420" t="str">
            <v xml:space="preserve"> </v>
          </cell>
          <cell r="F1420" t="str">
            <v xml:space="preserve"> </v>
          </cell>
          <cell r="G1420" t="str">
            <v xml:space="preserve"> </v>
          </cell>
          <cell r="H1420" t="str">
            <v xml:space="preserve">  </v>
          </cell>
          <cell r="I1420" t="str">
            <v xml:space="preserve"> </v>
          </cell>
          <cell r="J1420" t="str">
            <v xml:space="preserve"> </v>
          </cell>
          <cell r="K1420" t="str">
            <v xml:space="preserve">  </v>
          </cell>
          <cell r="L1420" t="str">
            <v xml:space="preserve"> </v>
          </cell>
          <cell r="M1420" t="str">
            <v xml:space="preserve"> </v>
          </cell>
          <cell r="N1420" t="str">
            <v xml:space="preserve"> </v>
          </cell>
          <cell r="O1420" t="str">
            <v xml:space="preserve"> </v>
          </cell>
        </row>
        <row r="1421">
          <cell r="D1421" t="e">
            <v>#DIV/0!</v>
          </cell>
          <cell r="E1421" t="e">
            <v>#DIV/0!</v>
          </cell>
          <cell r="F1421">
            <v>0</v>
          </cell>
          <cell r="G1421" t="e">
            <v>#DIV/0!</v>
          </cell>
          <cell r="H1421" t="e">
            <v>#DIV/0!</v>
          </cell>
          <cell r="I1421" t="e">
            <v>#DIV/0!</v>
          </cell>
          <cell r="J1421" t="e">
            <v>#DIV/0!</v>
          </cell>
          <cell r="K1421" t="e">
            <v>#DIV/0!</v>
          </cell>
          <cell r="L1421" t="e">
            <v>#DIV/0!</v>
          </cell>
          <cell r="M1421" t="e">
            <v>#DIV/0!</v>
          </cell>
          <cell r="N1421" t="e">
            <v>#DIV/0!</v>
          </cell>
          <cell r="O1421" t="e">
            <v>#DIV/0!</v>
          </cell>
        </row>
        <row r="1422">
          <cell r="D1422" t="str">
            <v xml:space="preserve"> </v>
          </cell>
          <cell r="E1422" t="str">
            <v xml:space="preserve"> </v>
          </cell>
          <cell r="F1422" t="str">
            <v xml:space="preserve"> </v>
          </cell>
          <cell r="G1422" t="str">
            <v xml:space="preserve"> </v>
          </cell>
          <cell r="H1422" t="str">
            <v xml:space="preserve">  </v>
          </cell>
          <cell r="I1422" t="str">
            <v xml:space="preserve"> </v>
          </cell>
          <cell r="J1422" t="str">
            <v xml:space="preserve"> </v>
          </cell>
          <cell r="K1422" t="str">
            <v xml:space="preserve">  </v>
          </cell>
          <cell r="L1422" t="str">
            <v xml:space="preserve"> </v>
          </cell>
          <cell r="M1422" t="str">
            <v xml:space="preserve"> </v>
          </cell>
          <cell r="N1422" t="str">
            <v xml:space="preserve"> </v>
          </cell>
          <cell r="O1422" t="str">
            <v xml:space="preserve"> </v>
          </cell>
        </row>
        <row r="1423">
          <cell r="D1423" t="e">
            <v>#DIV/0!</v>
          </cell>
          <cell r="E1423" t="e">
            <v>#DIV/0!</v>
          </cell>
          <cell r="F1423">
            <v>0</v>
          </cell>
          <cell r="G1423" t="e">
            <v>#DIV/0!</v>
          </cell>
          <cell r="H1423" t="e">
            <v>#DIV/0!</v>
          </cell>
          <cell r="I1423" t="e">
            <v>#DIV/0!</v>
          </cell>
          <cell r="J1423" t="e">
            <v>#DIV/0!</v>
          </cell>
          <cell r="K1423" t="e">
            <v>#DIV/0!</v>
          </cell>
          <cell r="L1423" t="e">
            <v>#DIV/0!</v>
          </cell>
          <cell r="M1423" t="e">
            <v>#DIV/0!</v>
          </cell>
          <cell r="N1423" t="e">
            <v>#DIV/0!</v>
          </cell>
          <cell r="O1423" t="e">
            <v>#DIV/0!</v>
          </cell>
        </row>
        <row r="1424">
          <cell r="D1424" t="str">
            <v xml:space="preserve"> </v>
          </cell>
          <cell r="E1424" t="str">
            <v xml:space="preserve"> </v>
          </cell>
          <cell r="F1424" t="str">
            <v xml:space="preserve"> </v>
          </cell>
          <cell r="G1424" t="str">
            <v xml:space="preserve"> </v>
          </cell>
          <cell r="H1424" t="str">
            <v xml:space="preserve">  </v>
          </cell>
          <cell r="I1424" t="str">
            <v xml:space="preserve"> </v>
          </cell>
          <cell r="J1424" t="str">
            <v xml:space="preserve"> </v>
          </cell>
          <cell r="K1424" t="str">
            <v xml:space="preserve">  </v>
          </cell>
          <cell r="L1424" t="str">
            <v xml:space="preserve"> </v>
          </cell>
          <cell r="M1424" t="str">
            <v xml:space="preserve"> </v>
          </cell>
          <cell r="N1424" t="str">
            <v xml:space="preserve"> </v>
          </cell>
          <cell r="O1424" t="str">
            <v xml:space="preserve"> </v>
          </cell>
        </row>
        <row r="1425">
          <cell r="D1425" t="e">
            <v>#DIV/0!</v>
          </cell>
          <cell r="E1425" t="e">
            <v>#DIV/0!</v>
          </cell>
          <cell r="F1425">
            <v>0</v>
          </cell>
          <cell r="G1425" t="e">
            <v>#DIV/0!</v>
          </cell>
          <cell r="H1425" t="e">
            <v>#DIV/0!</v>
          </cell>
          <cell r="I1425" t="e">
            <v>#DIV/0!</v>
          </cell>
          <cell r="J1425" t="e">
            <v>#DIV/0!</v>
          </cell>
          <cell r="K1425" t="e">
            <v>#DIV/0!</v>
          </cell>
          <cell r="L1425" t="e">
            <v>#DIV/0!</v>
          </cell>
          <cell r="M1425" t="e">
            <v>#DIV/0!</v>
          </cell>
          <cell r="N1425" t="e">
            <v>#DIV/0!</v>
          </cell>
          <cell r="O1425" t="e">
            <v>#DIV/0!</v>
          </cell>
        </row>
        <row r="1426">
          <cell r="D1426" t="str">
            <v xml:space="preserve"> </v>
          </cell>
          <cell r="E1426" t="str">
            <v xml:space="preserve"> </v>
          </cell>
          <cell r="F1426" t="str">
            <v xml:space="preserve"> </v>
          </cell>
          <cell r="G1426" t="str">
            <v xml:space="preserve"> </v>
          </cell>
          <cell r="H1426" t="str">
            <v xml:space="preserve">  </v>
          </cell>
          <cell r="I1426" t="str">
            <v xml:space="preserve"> </v>
          </cell>
          <cell r="J1426" t="str">
            <v xml:space="preserve"> </v>
          </cell>
          <cell r="K1426" t="str">
            <v xml:space="preserve">  </v>
          </cell>
          <cell r="L1426" t="str">
            <v xml:space="preserve"> </v>
          </cell>
          <cell r="M1426" t="str">
            <v xml:space="preserve"> </v>
          </cell>
          <cell r="N1426" t="str">
            <v xml:space="preserve"> </v>
          </cell>
          <cell r="O1426" t="str">
            <v xml:space="preserve"> </v>
          </cell>
        </row>
        <row r="1427">
          <cell r="D1427">
            <v>500000</v>
          </cell>
          <cell r="E1427" t="e">
            <v>#DIV/0!</v>
          </cell>
          <cell r="F1427">
            <v>0</v>
          </cell>
          <cell r="G1427">
            <v>-1890.4109589041095</v>
          </cell>
          <cell r="H1427" t="e">
            <v>#DIV/0!</v>
          </cell>
          <cell r="I1427">
            <v>-1890.4109589041095</v>
          </cell>
          <cell r="J1427" t="e">
            <v>#DIV/0!</v>
          </cell>
          <cell r="K1427" t="e">
            <v>#DIV/0!</v>
          </cell>
          <cell r="L1427" t="e">
            <v>#DIV/0!</v>
          </cell>
          <cell r="M1427" t="e">
            <v>#DIV/0!</v>
          </cell>
          <cell r="N1427" t="e">
            <v>#DIV/0!</v>
          </cell>
          <cell r="O1427" t="e">
            <v>#DIV/0!</v>
          </cell>
        </row>
        <row r="1428">
          <cell r="D1428" t="str">
            <v xml:space="preserve"> </v>
          </cell>
          <cell r="E1428" t="str">
            <v xml:space="preserve"> </v>
          </cell>
          <cell r="F1428" t="str">
            <v xml:space="preserve"> </v>
          </cell>
          <cell r="G1428" t="str">
            <v xml:space="preserve"> </v>
          </cell>
          <cell r="H1428" t="str">
            <v xml:space="preserve">  </v>
          </cell>
          <cell r="I1428" t="str">
            <v xml:space="preserve"> </v>
          </cell>
          <cell r="J1428" t="str">
            <v xml:space="preserve"> </v>
          </cell>
          <cell r="K1428" t="str">
            <v xml:space="preserve">  </v>
          </cell>
          <cell r="L1428" t="str">
            <v xml:space="preserve"> </v>
          </cell>
          <cell r="M1428" t="str">
            <v xml:space="preserve"> </v>
          </cell>
          <cell r="N1428" t="str">
            <v xml:space="preserve"> </v>
          </cell>
          <cell r="O1428" t="str">
            <v xml:space="preserve"> </v>
          </cell>
        </row>
        <row r="1429">
          <cell r="D1429">
            <v>500000</v>
          </cell>
          <cell r="E1429" t="e">
            <v>#DIV/0!</v>
          </cell>
          <cell r="F1429">
            <v>0</v>
          </cell>
          <cell r="G1429">
            <v>-1890.4109589041095</v>
          </cell>
          <cell r="H1429" t="e">
            <v>#DIV/0!</v>
          </cell>
          <cell r="I1429">
            <v>-1890.4109589041095</v>
          </cell>
          <cell r="J1429" t="e">
            <v>#DIV/0!</v>
          </cell>
          <cell r="K1429" t="e">
            <v>#DIV/0!</v>
          </cell>
          <cell r="L1429" t="e">
            <v>#DIV/0!</v>
          </cell>
          <cell r="M1429" t="e">
            <v>#DIV/0!</v>
          </cell>
          <cell r="N1429" t="e">
            <v>#DIV/0!</v>
          </cell>
          <cell r="O1429" t="e">
            <v>#DIV/0!</v>
          </cell>
        </row>
        <row r="1430">
          <cell r="D1430" t="str">
            <v xml:space="preserve"> </v>
          </cell>
          <cell r="E1430" t="str">
            <v xml:space="preserve"> </v>
          </cell>
          <cell r="F1430" t="str">
            <v xml:space="preserve"> </v>
          </cell>
          <cell r="G1430" t="str">
            <v xml:space="preserve"> </v>
          </cell>
          <cell r="H1430" t="str">
            <v xml:space="preserve">  </v>
          </cell>
          <cell r="I1430" t="str">
            <v xml:space="preserve"> </v>
          </cell>
          <cell r="J1430" t="str">
            <v xml:space="preserve"> </v>
          </cell>
          <cell r="K1430" t="str">
            <v xml:space="preserve">  </v>
          </cell>
          <cell r="L1430" t="str">
            <v xml:space="preserve"> </v>
          </cell>
          <cell r="M1430" t="str">
            <v xml:space="preserve"> </v>
          </cell>
          <cell r="N1430" t="str">
            <v xml:space="preserve"> </v>
          </cell>
          <cell r="O1430" t="str">
            <v xml:space="preserve"> </v>
          </cell>
        </row>
        <row r="1431">
          <cell r="D1431">
            <v>500000</v>
          </cell>
          <cell r="E1431" t="e">
            <v>#DIV/0!</v>
          </cell>
          <cell r="F1431">
            <v>0</v>
          </cell>
          <cell r="G1431">
            <v>-1890.4109589041095</v>
          </cell>
          <cell r="H1431" t="e">
            <v>#DIV/0!</v>
          </cell>
          <cell r="I1431">
            <v>-1890.4109589041095</v>
          </cell>
          <cell r="J1431" t="e">
            <v>#DIV/0!</v>
          </cell>
          <cell r="K1431" t="e">
            <v>#DIV/0!</v>
          </cell>
          <cell r="L1431" t="e">
            <v>#DIV/0!</v>
          </cell>
          <cell r="M1431" t="e">
            <v>#DIV/0!</v>
          </cell>
          <cell r="N1431" t="e">
            <v>#DIV/0!</v>
          </cell>
          <cell r="O1431" t="e">
            <v>#DIV/0!</v>
          </cell>
        </row>
        <row r="1432">
          <cell r="D1432" t="str">
            <v xml:space="preserve"> </v>
          </cell>
          <cell r="E1432" t="str">
            <v xml:space="preserve"> </v>
          </cell>
          <cell r="F1432" t="str">
            <v xml:space="preserve"> </v>
          </cell>
          <cell r="G1432" t="str">
            <v xml:space="preserve"> </v>
          </cell>
          <cell r="H1432" t="str">
            <v xml:space="preserve">  </v>
          </cell>
          <cell r="I1432" t="str">
            <v xml:space="preserve"> </v>
          </cell>
          <cell r="J1432" t="str">
            <v xml:space="preserve"> </v>
          </cell>
          <cell r="K1432" t="str">
            <v xml:space="preserve">  </v>
          </cell>
          <cell r="L1432" t="str">
            <v xml:space="preserve"> </v>
          </cell>
          <cell r="M1432" t="str">
            <v xml:space="preserve"> </v>
          </cell>
          <cell r="N1432" t="str">
            <v xml:space="preserve"> </v>
          </cell>
          <cell r="O1432" t="str">
            <v xml:space="preserve"> </v>
          </cell>
        </row>
        <row r="1433">
          <cell r="D1433">
            <v>750000</v>
          </cell>
          <cell r="E1433" t="e">
            <v>#DIV/0!</v>
          </cell>
          <cell r="F1433">
            <v>0</v>
          </cell>
          <cell r="G1433">
            <v>-2835.6164383561645</v>
          </cell>
          <cell r="H1433" t="e">
            <v>#DIV/0!</v>
          </cell>
          <cell r="I1433">
            <v>-2835.6164383561645</v>
          </cell>
          <cell r="J1433" t="e">
            <v>#DIV/0!</v>
          </cell>
          <cell r="K1433" t="e">
            <v>#DIV/0!</v>
          </cell>
          <cell r="L1433" t="e">
            <v>#DIV/0!</v>
          </cell>
          <cell r="M1433" t="e">
            <v>#DIV/0!</v>
          </cell>
          <cell r="N1433" t="e">
            <v>#DIV/0!</v>
          </cell>
          <cell r="O1433" t="e">
            <v>#DIV/0!</v>
          </cell>
        </row>
        <row r="1434">
          <cell r="D1434" t="str">
            <v xml:space="preserve"> </v>
          </cell>
          <cell r="E1434" t="str">
            <v xml:space="preserve"> </v>
          </cell>
          <cell r="F1434" t="str">
            <v xml:space="preserve"> </v>
          </cell>
          <cell r="G1434" t="str">
            <v xml:space="preserve"> </v>
          </cell>
          <cell r="H1434" t="str">
            <v xml:space="preserve">  </v>
          </cell>
          <cell r="I1434" t="str">
            <v xml:space="preserve"> </v>
          </cell>
          <cell r="J1434" t="str">
            <v xml:space="preserve"> </v>
          </cell>
          <cell r="K1434" t="str">
            <v xml:space="preserve">  </v>
          </cell>
          <cell r="L1434" t="str">
            <v xml:space="preserve"> </v>
          </cell>
          <cell r="M1434" t="str">
            <v xml:space="preserve"> </v>
          </cell>
          <cell r="N1434" t="str">
            <v xml:space="preserve"> </v>
          </cell>
          <cell r="O1434" t="str">
            <v xml:space="preserve"> </v>
          </cell>
        </row>
        <row r="1435">
          <cell r="D1435">
            <v>9000000</v>
          </cell>
          <cell r="E1435" t="e">
            <v>#DIV/0!</v>
          </cell>
          <cell r="F1435">
            <v>0</v>
          </cell>
          <cell r="G1435">
            <v>-34027.397260273974</v>
          </cell>
          <cell r="H1435" t="e">
            <v>#DIV/0!</v>
          </cell>
          <cell r="I1435">
            <v>-34027.397260273974</v>
          </cell>
          <cell r="J1435" t="e">
            <v>#DIV/0!</v>
          </cell>
          <cell r="K1435" t="e">
            <v>#DIV/0!</v>
          </cell>
          <cell r="L1435" t="e">
            <v>#DIV/0!</v>
          </cell>
          <cell r="M1435" t="e">
            <v>#DIV/0!</v>
          </cell>
          <cell r="N1435" t="e">
            <v>#DIV/0!</v>
          </cell>
          <cell r="O1435" t="e">
            <v>#DIV/0!</v>
          </cell>
        </row>
        <row r="1436">
          <cell r="D1436" t="str">
            <v xml:space="preserve"> </v>
          </cell>
          <cell r="E1436" t="str">
            <v xml:space="preserve"> </v>
          </cell>
          <cell r="F1436" t="str">
            <v xml:space="preserve"> </v>
          </cell>
          <cell r="G1436" t="str">
            <v xml:space="preserve"> </v>
          </cell>
          <cell r="H1436" t="str">
            <v xml:space="preserve">  </v>
          </cell>
          <cell r="I1436" t="str">
            <v xml:space="preserve"> </v>
          </cell>
          <cell r="J1436" t="str">
            <v xml:space="preserve"> </v>
          </cell>
          <cell r="K1436" t="str">
            <v xml:space="preserve">  </v>
          </cell>
          <cell r="L1436" t="str">
            <v xml:space="preserve"> </v>
          </cell>
          <cell r="M1436" t="str">
            <v xml:space="preserve"> </v>
          </cell>
          <cell r="N1436" t="str">
            <v xml:space="preserve"> </v>
          </cell>
          <cell r="O1436" t="str">
            <v xml:space="preserve"> </v>
          </cell>
        </row>
        <row r="1437">
          <cell r="D1437">
            <v>5000000</v>
          </cell>
          <cell r="E1437" t="e">
            <v>#DIV/0!</v>
          </cell>
          <cell r="F1437">
            <v>0</v>
          </cell>
          <cell r="G1437">
            <v>-18904.109589041094</v>
          </cell>
          <cell r="H1437" t="e">
            <v>#DIV/0!</v>
          </cell>
          <cell r="I1437">
            <v>-18904.109589041094</v>
          </cell>
          <cell r="J1437" t="e">
            <v>#DIV/0!</v>
          </cell>
          <cell r="K1437" t="e">
            <v>#DIV/0!</v>
          </cell>
          <cell r="L1437" t="e">
            <v>#DIV/0!</v>
          </cell>
          <cell r="M1437" t="e">
            <v>#DIV/0!</v>
          </cell>
          <cell r="N1437" t="e">
            <v>#DIV/0!</v>
          </cell>
          <cell r="O1437" t="e">
            <v>#DIV/0!</v>
          </cell>
        </row>
        <row r="1438">
          <cell r="D1438" t="str">
            <v xml:space="preserve"> </v>
          </cell>
          <cell r="E1438" t="str">
            <v xml:space="preserve"> </v>
          </cell>
          <cell r="F1438" t="str">
            <v xml:space="preserve"> </v>
          </cell>
          <cell r="G1438" t="str">
            <v xml:space="preserve"> </v>
          </cell>
          <cell r="H1438" t="str">
            <v xml:space="preserve">  </v>
          </cell>
          <cell r="I1438" t="str">
            <v xml:space="preserve"> </v>
          </cell>
          <cell r="J1438" t="str">
            <v xml:space="preserve"> </v>
          </cell>
          <cell r="K1438" t="str">
            <v xml:space="preserve">  </v>
          </cell>
          <cell r="L1438" t="str">
            <v xml:space="preserve"> </v>
          </cell>
          <cell r="M1438" t="str">
            <v xml:space="preserve"> </v>
          </cell>
          <cell r="N1438" t="str">
            <v xml:space="preserve"> </v>
          </cell>
          <cell r="O1438" t="str">
            <v xml:space="preserve"> </v>
          </cell>
        </row>
        <row r="1439">
          <cell r="D1439">
            <v>5000000</v>
          </cell>
          <cell r="E1439" t="e">
            <v>#DIV/0!</v>
          </cell>
          <cell r="F1439">
            <v>0</v>
          </cell>
          <cell r="G1439">
            <v>-18904.109589041094</v>
          </cell>
          <cell r="H1439" t="e">
            <v>#DIV/0!</v>
          </cell>
          <cell r="I1439">
            <v>-18904.109589041094</v>
          </cell>
          <cell r="J1439" t="e">
            <v>#DIV/0!</v>
          </cell>
          <cell r="K1439" t="e">
            <v>#DIV/0!</v>
          </cell>
          <cell r="L1439" t="e">
            <v>#DIV/0!</v>
          </cell>
          <cell r="M1439" t="e">
            <v>#DIV/0!</v>
          </cell>
          <cell r="N1439" t="e">
            <v>#DIV/0!</v>
          </cell>
          <cell r="O1439" t="e">
            <v>#DIV/0!</v>
          </cell>
        </row>
        <row r="1440">
          <cell r="D1440" t="str">
            <v xml:space="preserve"> </v>
          </cell>
          <cell r="E1440" t="str">
            <v xml:space="preserve"> </v>
          </cell>
          <cell r="F1440" t="str">
            <v xml:space="preserve"> </v>
          </cell>
          <cell r="G1440" t="str">
            <v xml:space="preserve"> </v>
          </cell>
          <cell r="H1440" t="str">
            <v xml:space="preserve">  </v>
          </cell>
          <cell r="I1440" t="str">
            <v xml:space="preserve"> </v>
          </cell>
          <cell r="J1440" t="str">
            <v xml:space="preserve"> </v>
          </cell>
          <cell r="K1440" t="str">
            <v xml:space="preserve">  </v>
          </cell>
          <cell r="L1440" t="str">
            <v xml:space="preserve"> </v>
          </cell>
          <cell r="M1440" t="str">
            <v xml:space="preserve"> </v>
          </cell>
          <cell r="N1440" t="str">
            <v xml:space="preserve"> </v>
          </cell>
          <cell r="O1440" t="str">
            <v xml:space="preserve"> </v>
          </cell>
        </row>
        <row r="1441">
          <cell r="D1441">
            <v>2500000</v>
          </cell>
          <cell r="E1441" t="e">
            <v>#DIV/0!</v>
          </cell>
          <cell r="F1441">
            <v>0</v>
          </cell>
          <cell r="G1441">
            <v>-9452.0547945205471</v>
          </cell>
          <cell r="H1441" t="e">
            <v>#DIV/0!</v>
          </cell>
          <cell r="I1441">
            <v>-9452.0547945205471</v>
          </cell>
          <cell r="J1441" t="e">
            <v>#DIV/0!</v>
          </cell>
          <cell r="K1441" t="e">
            <v>#DIV/0!</v>
          </cell>
          <cell r="L1441" t="e">
            <v>#DIV/0!</v>
          </cell>
          <cell r="M1441" t="e">
            <v>#DIV/0!</v>
          </cell>
          <cell r="N1441" t="e">
            <v>#DIV/0!</v>
          </cell>
          <cell r="O1441" t="e">
            <v>#DIV/0!</v>
          </cell>
        </row>
        <row r="1442">
          <cell r="D1442" t="str">
            <v xml:space="preserve"> </v>
          </cell>
          <cell r="E1442" t="str">
            <v xml:space="preserve"> </v>
          </cell>
          <cell r="F1442" t="str">
            <v xml:space="preserve"> </v>
          </cell>
          <cell r="G1442" t="str">
            <v xml:space="preserve"> </v>
          </cell>
          <cell r="H1442" t="str">
            <v xml:space="preserve">  </v>
          </cell>
          <cell r="I1442" t="str">
            <v xml:space="preserve"> </v>
          </cell>
          <cell r="J1442" t="str">
            <v xml:space="preserve"> </v>
          </cell>
          <cell r="K1442" t="str">
            <v xml:space="preserve">  </v>
          </cell>
          <cell r="L1442" t="str">
            <v xml:space="preserve"> </v>
          </cell>
          <cell r="M1442" t="str">
            <v xml:space="preserve"> </v>
          </cell>
          <cell r="N1442" t="str">
            <v xml:space="preserve"> </v>
          </cell>
          <cell r="O1442" t="str">
            <v xml:space="preserve"> </v>
          </cell>
        </row>
        <row r="1443">
          <cell r="D1443">
            <v>2200000</v>
          </cell>
          <cell r="E1443" t="e">
            <v>#DIV/0!</v>
          </cell>
          <cell r="F1443">
            <v>0</v>
          </cell>
          <cell r="G1443">
            <v>-8317.8082191780813</v>
          </cell>
          <cell r="H1443" t="e">
            <v>#DIV/0!</v>
          </cell>
          <cell r="I1443">
            <v>-8317.8082191780813</v>
          </cell>
          <cell r="J1443" t="e">
            <v>#DIV/0!</v>
          </cell>
          <cell r="K1443" t="e">
            <v>#DIV/0!</v>
          </cell>
          <cell r="L1443" t="e">
            <v>#DIV/0!</v>
          </cell>
          <cell r="M1443" t="e">
            <v>#DIV/0!</v>
          </cell>
          <cell r="N1443" t="e">
            <v>#DIV/0!</v>
          </cell>
          <cell r="O1443" t="e">
            <v>#DIV/0!</v>
          </cell>
        </row>
        <row r="1444">
          <cell r="D1444" t="str">
            <v xml:space="preserve"> </v>
          </cell>
          <cell r="E1444" t="str">
            <v xml:space="preserve"> </v>
          </cell>
          <cell r="F1444" t="str">
            <v xml:space="preserve"> </v>
          </cell>
          <cell r="G1444" t="str">
            <v xml:space="preserve"> </v>
          </cell>
          <cell r="H1444" t="str">
            <v xml:space="preserve">  </v>
          </cell>
          <cell r="I1444" t="str">
            <v xml:space="preserve"> </v>
          </cell>
          <cell r="J1444" t="str">
            <v xml:space="preserve"> </v>
          </cell>
          <cell r="K1444" t="str">
            <v xml:space="preserve">  </v>
          </cell>
          <cell r="L1444" t="str">
            <v xml:space="preserve"> </v>
          </cell>
          <cell r="M1444" t="str">
            <v xml:space="preserve"> </v>
          </cell>
          <cell r="N1444" t="str">
            <v xml:space="preserve"> </v>
          </cell>
          <cell r="O1444" t="str">
            <v xml:space="preserve"> </v>
          </cell>
        </row>
        <row r="1445">
          <cell r="D1445">
            <v>500000</v>
          </cell>
          <cell r="E1445" t="e">
            <v>#DIV/0!</v>
          </cell>
          <cell r="F1445">
            <v>0</v>
          </cell>
          <cell r="G1445">
            <v>-1890.4109589041095</v>
          </cell>
          <cell r="H1445" t="e">
            <v>#DIV/0!</v>
          </cell>
          <cell r="I1445">
            <v>-1890.4109589041095</v>
          </cell>
          <cell r="J1445" t="e">
            <v>#DIV/0!</v>
          </cell>
          <cell r="K1445" t="e">
            <v>#DIV/0!</v>
          </cell>
          <cell r="L1445" t="e">
            <v>#DIV/0!</v>
          </cell>
          <cell r="M1445" t="e">
            <v>#DIV/0!</v>
          </cell>
          <cell r="N1445" t="e">
            <v>#DIV/0!</v>
          </cell>
          <cell r="O1445" t="e">
            <v>#DIV/0!</v>
          </cell>
        </row>
        <row r="1446">
          <cell r="D1446" t="str">
            <v xml:space="preserve"> </v>
          </cell>
          <cell r="E1446" t="str">
            <v xml:space="preserve"> </v>
          </cell>
          <cell r="F1446" t="str">
            <v xml:space="preserve"> </v>
          </cell>
          <cell r="G1446" t="str">
            <v xml:space="preserve"> </v>
          </cell>
          <cell r="H1446" t="str">
            <v xml:space="preserve">  </v>
          </cell>
          <cell r="I1446" t="str">
            <v xml:space="preserve"> </v>
          </cell>
          <cell r="J1446" t="str">
            <v xml:space="preserve"> </v>
          </cell>
          <cell r="K1446" t="str">
            <v xml:space="preserve">  </v>
          </cell>
          <cell r="L1446" t="str">
            <v xml:space="preserve"> </v>
          </cell>
          <cell r="M1446" t="str">
            <v xml:space="preserve"> </v>
          </cell>
          <cell r="N1446" t="str">
            <v xml:space="preserve"> </v>
          </cell>
          <cell r="O1446" t="str">
            <v xml:space="preserve"> </v>
          </cell>
        </row>
        <row r="1447">
          <cell r="D1447">
            <v>438000</v>
          </cell>
          <cell r="E1447" t="e">
            <v>#DIV/0!</v>
          </cell>
          <cell r="F1447">
            <v>0</v>
          </cell>
          <cell r="G1447">
            <v>-1656</v>
          </cell>
          <cell r="H1447" t="e">
            <v>#DIV/0!</v>
          </cell>
          <cell r="I1447">
            <v>-1656</v>
          </cell>
          <cell r="J1447" t="e">
            <v>#DIV/0!</v>
          </cell>
          <cell r="K1447" t="e">
            <v>#DIV/0!</v>
          </cell>
          <cell r="L1447" t="e">
            <v>#DIV/0!</v>
          </cell>
          <cell r="M1447" t="e">
            <v>#DIV/0!</v>
          </cell>
          <cell r="N1447" t="e">
            <v>#DIV/0!</v>
          </cell>
          <cell r="O1447" t="e">
            <v>#DIV/0!</v>
          </cell>
        </row>
        <row r="1448">
          <cell r="D1448" t="str">
            <v xml:space="preserve"> </v>
          </cell>
          <cell r="E1448" t="str">
            <v xml:space="preserve"> </v>
          </cell>
          <cell r="F1448" t="str">
            <v xml:space="preserve"> </v>
          </cell>
          <cell r="G1448" t="str">
            <v xml:space="preserve"> </v>
          </cell>
          <cell r="H1448" t="str">
            <v xml:space="preserve">  </v>
          </cell>
          <cell r="I1448" t="str">
            <v xml:space="preserve"> </v>
          </cell>
          <cell r="J1448" t="str">
            <v xml:space="preserve"> </v>
          </cell>
          <cell r="K1448" t="str">
            <v xml:space="preserve">  </v>
          </cell>
          <cell r="L1448" t="str">
            <v xml:space="preserve"> </v>
          </cell>
          <cell r="M1448" t="str">
            <v xml:space="preserve"> </v>
          </cell>
          <cell r="N1448" t="str">
            <v xml:space="preserve"> </v>
          </cell>
          <cell r="O1448" t="str">
            <v xml:space="preserve"> </v>
          </cell>
        </row>
        <row r="1449">
          <cell r="D1449">
            <v>100000</v>
          </cell>
          <cell r="E1449" t="e">
            <v>#DIV/0!</v>
          </cell>
          <cell r="F1449">
            <v>0</v>
          </cell>
          <cell r="G1449">
            <v>-378.08219178082192</v>
          </cell>
          <cell r="H1449" t="e">
            <v>#DIV/0!</v>
          </cell>
          <cell r="I1449">
            <v>-378.08219178082192</v>
          </cell>
          <cell r="J1449" t="e">
            <v>#DIV/0!</v>
          </cell>
          <cell r="K1449" t="e">
            <v>#DIV/0!</v>
          </cell>
          <cell r="L1449" t="e">
            <v>#DIV/0!</v>
          </cell>
          <cell r="M1449" t="e">
            <v>#DIV/0!</v>
          </cell>
          <cell r="N1449" t="e">
            <v>#DIV/0!</v>
          </cell>
          <cell r="O1449" t="e">
            <v>#DIV/0!</v>
          </cell>
        </row>
        <row r="1450">
          <cell r="D1450" t="str">
            <v xml:space="preserve"> </v>
          </cell>
          <cell r="E1450" t="str">
            <v xml:space="preserve"> </v>
          </cell>
          <cell r="F1450" t="str">
            <v xml:space="preserve"> </v>
          </cell>
          <cell r="G1450" t="str">
            <v xml:space="preserve"> </v>
          </cell>
          <cell r="H1450" t="str">
            <v xml:space="preserve">  </v>
          </cell>
          <cell r="I1450" t="str">
            <v xml:space="preserve"> </v>
          </cell>
          <cell r="J1450" t="str">
            <v xml:space="preserve"> </v>
          </cell>
          <cell r="K1450" t="str">
            <v xml:space="preserve">  </v>
          </cell>
          <cell r="L1450" t="str">
            <v xml:space="preserve"> </v>
          </cell>
          <cell r="M1450" t="str">
            <v xml:space="preserve"> </v>
          </cell>
          <cell r="N1450" t="str">
            <v xml:space="preserve"> </v>
          </cell>
          <cell r="O1450" t="str">
            <v xml:space="preserve"> </v>
          </cell>
        </row>
        <row r="1451">
          <cell r="D1451">
            <v>12500000</v>
          </cell>
          <cell r="E1451" t="e">
            <v>#DIV/0!</v>
          </cell>
          <cell r="F1451">
            <v>0</v>
          </cell>
          <cell r="G1451">
            <v>-31335.616438356163</v>
          </cell>
          <cell r="H1451" t="e">
            <v>#DIV/0!</v>
          </cell>
          <cell r="I1451">
            <v>-31335.616438356163</v>
          </cell>
          <cell r="J1451" t="e">
            <v>#DIV/0!</v>
          </cell>
          <cell r="K1451" t="e">
            <v>#DIV/0!</v>
          </cell>
          <cell r="L1451" t="e">
            <v>#DIV/0!</v>
          </cell>
          <cell r="M1451" t="e">
            <v>#DIV/0!</v>
          </cell>
          <cell r="N1451" t="e">
            <v>#DIV/0!</v>
          </cell>
          <cell r="O1451" t="e">
            <v>#DIV/0!</v>
          </cell>
        </row>
        <row r="1452">
          <cell r="D1452" t="str">
            <v xml:space="preserve"> </v>
          </cell>
          <cell r="E1452" t="str">
            <v xml:space="preserve"> </v>
          </cell>
          <cell r="F1452" t="str">
            <v xml:space="preserve"> </v>
          </cell>
          <cell r="G1452" t="str">
            <v xml:space="preserve"> </v>
          </cell>
          <cell r="H1452" t="str">
            <v xml:space="preserve">  </v>
          </cell>
          <cell r="I1452" t="str">
            <v xml:space="preserve"> </v>
          </cell>
          <cell r="J1452" t="str">
            <v xml:space="preserve"> </v>
          </cell>
          <cell r="K1452" t="str">
            <v xml:space="preserve">  </v>
          </cell>
          <cell r="L1452" t="str">
            <v xml:space="preserve"> </v>
          </cell>
          <cell r="M1452" t="str">
            <v xml:space="preserve"> </v>
          </cell>
          <cell r="N1452" t="str">
            <v xml:space="preserve"> </v>
          </cell>
          <cell r="O1452" t="str">
            <v xml:space="preserve"> </v>
          </cell>
        </row>
        <row r="1453">
          <cell r="D1453">
            <v>500000</v>
          </cell>
          <cell r="E1453" t="e">
            <v>#DIV/0!</v>
          </cell>
          <cell r="F1453">
            <v>0</v>
          </cell>
          <cell r="G1453">
            <v>-1253.4246575342465</v>
          </cell>
          <cell r="H1453" t="e">
            <v>#DIV/0!</v>
          </cell>
          <cell r="I1453">
            <v>-1253.4246575342465</v>
          </cell>
          <cell r="J1453" t="e">
            <v>#DIV/0!</v>
          </cell>
          <cell r="K1453" t="e">
            <v>#DIV/0!</v>
          </cell>
          <cell r="L1453" t="e">
            <v>#DIV/0!</v>
          </cell>
          <cell r="M1453" t="e">
            <v>#DIV/0!</v>
          </cell>
          <cell r="N1453" t="e">
            <v>#DIV/0!</v>
          </cell>
          <cell r="O1453" t="e">
            <v>#DIV/0!</v>
          </cell>
        </row>
        <row r="1454">
          <cell r="D1454" t="str">
            <v xml:space="preserve"> </v>
          </cell>
          <cell r="E1454" t="str">
            <v xml:space="preserve"> </v>
          </cell>
          <cell r="F1454" t="str">
            <v xml:space="preserve"> </v>
          </cell>
          <cell r="G1454" t="str">
            <v xml:space="preserve"> </v>
          </cell>
          <cell r="H1454" t="str">
            <v xml:space="preserve">  </v>
          </cell>
          <cell r="I1454" t="str">
            <v xml:space="preserve"> </v>
          </cell>
          <cell r="J1454" t="str">
            <v xml:space="preserve"> </v>
          </cell>
          <cell r="K1454" t="str">
            <v xml:space="preserve">  </v>
          </cell>
          <cell r="L1454" t="str">
            <v xml:space="preserve"> </v>
          </cell>
          <cell r="M1454" t="str">
            <v xml:space="preserve"> </v>
          </cell>
          <cell r="N1454" t="str">
            <v xml:space="preserve"> </v>
          </cell>
          <cell r="O1454" t="str">
            <v xml:space="preserve"> </v>
          </cell>
        </row>
        <row r="1455">
          <cell r="D1455">
            <v>600000</v>
          </cell>
          <cell r="E1455" t="e">
            <v>#DIV/0!</v>
          </cell>
          <cell r="F1455">
            <v>0</v>
          </cell>
          <cell r="G1455">
            <v>-1504.1095890410959</v>
          </cell>
          <cell r="H1455" t="e">
            <v>#DIV/0!</v>
          </cell>
          <cell r="I1455">
            <v>-1504.1095890410959</v>
          </cell>
          <cell r="J1455" t="e">
            <v>#DIV/0!</v>
          </cell>
          <cell r="K1455" t="e">
            <v>#DIV/0!</v>
          </cell>
          <cell r="L1455" t="e">
            <v>#DIV/0!</v>
          </cell>
          <cell r="M1455" t="e">
            <v>#DIV/0!</v>
          </cell>
          <cell r="N1455" t="e">
            <v>#DIV/0!</v>
          </cell>
          <cell r="O1455" t="e">
            <v>#DIV/0!</v>
          </cell>
        </row>
        <row r="1456">
          <cell r="D1456" t="str">
            <v xml:space="preserve"> </v>
          </cell>
          <cell r="E1456" t="str">
            <v xml:space="preserve"> </v>
          </cell>
          <cell r="F1456" t="str">
            <v xml:space="preserve"> </v>
          </cell>
          <cell r="G1456" t="str">
            <v xml:space="preserve"> </v>
          </cell>
          <cell r="H1456" t="str">
            <v xml:space="preserve">  </v>
          </cell>
          <cell r="I1456" t="str">
            <v xml:space="preserve"> </v>
          </cell>
          <cell r="J1456" t="str">
            <v xml:space="preserve"> </v>
          </cell>
          <cell r="K1456" t="str">
            <v xml:space="preserve">  </v>
          </cell>
          <cell r="L1456" t="str">
            <v xml:space="preserve"> </v>
          </cell>
          <cell r="M1456" t="str">
            <v xml:space="preserve"> </v>
          </cell>
          <cell r="N1456" t="str">
            <v xml:space="preserve"> </v>
          </cell>
          <cell r="O1456" t="str">
            <v xml:space="preserve"> </v>
          </cell>
        </row>
        <row r="1457">
          <cell r="D1457">
            <v>1500000</v>
          </cell>
          <cell r="E1457" t="e">
            <v>#DIV/0!</v>
          </cell>
          <cell r="F1457">
            <v>0</v>
          </cell>
          <cell r="G1457">
            <v>-3760.2739726027398</v>
          </cell>
          <cell r="H1457" t="e">
            <v>#DIV/0!</v>
          </cell>
          <cell r="I1457">
            <v>-3760.2739726027398</v>
          </cell>
          <cell r="J1457" t="e">
            <v>#DIV/0!</v>
          </cell>
          <cell r="K1457" t="e">
            <v>#DIV/0!</v>
          </cell>
          <cell r="L1457" t="e">
            <v>#DIV/0!</v>
          </cell>
          <cell r="M1457" t="e">
            <v>#DIV/0!</v>
          </cell>
          <cell r="N1457" t="e">
            <v>#DIV/0!</v>
          </cell>
          <cell r="O1457" t="e">
            <v>#DIV/0!</v>
          </cell>
        </row>
        <row r="1458">
          <cell r="D1458" t="str">
            <v xml:space="preserve"> </v>
          </cell>
          <cell r="E1458" t="str">
            <v xml:space="preserve"> </v>
          </cell>
          <cell r="F1458" t="str">
            <v xml:space="preserve"> </v>
          </cell>
          <cell r="G1458" t="str">
            <v xml:space="preserve"> </v>
          </cell>
          <cell r="H1458" t="str">
            <v xml:space="preserve">  </v>
          </cell>
          <cell r="I1458" t="str">
            <v xml:space="preserve"> </v>
          </cell>
          <cell r="J1458" t="str">
            <v xml:space="preserve"> </v>
          </cell>
          <cell r="K1458" t="str">
            <v xml:space="preserve">  </v>
          </cell>
          <cell r="L1458" t="str">
            <v xml:space="preserve"> </v>
          </cell>
          <cell r="M1458" t="str">
            <v xml:space="preserve"> </v>
          </cell>
          <cell r="N1458" t="str">
            <v xml:space="preserve"> </v>
          </cell>
          <cell r="O1458" t="str">
            <v xml:space="preserve"> </v>
          </cell>
        </row>
        <row r="1459">
          <cell r="D1459">
            <v>1500000</v>
          </cell>
          <cell r="E1459" t="e">
            <v>#DIV/0!</v>
          </cell>
          <cell r="F1459">
            <v>0</v>
          </cell>
          <cell r="G1459">
            <v>-3760.2739726027398</v>
          </cell>
          <cell r="H1459" t="e">
            <v>#DIV/0!</v>
          </cell>
          <cell r="I1459">
            <v>-3760.2739726027398</v>
          </cell>
          <cell r="J1459" t="e">
            <v>#DIV/0!</v>
          </cell>
          <cell r="K1459" t="e">
            <v>#DIV/0!</v>
          </cell>
          <cell r="L1459" t="e">
            <v>#DIV/0!</v>
          </cell>
          <cell r="M1459" t="e">
            <v>#DIV/0!</v>
          </cell>
          <cell r="N1459" t="e">
            <v>#DIV/0!</v>
          </cell>
          <cell r="O1459" t="e">
            <v>#DIV/0!</v>
          </cell>
        </row>
        <row r="1460">
          <cell r="D1460" t="str">
            <v xml:space="preserve"> </v>
          </cell>
          <cell r="E1460" t="str">
            <v xml:space="preserve"> </v>
          </cell>
          <cell r="F1460" t="str">
            <v xml:space="preserve"> </v>
          </cell>
          <cell r="G1460" t="str">
            <v xml:space="preserve"> </v>
          </cell>
          <cell r="H1460" t="str">
            <v xml:space="preserve">  </v>
          </cell>
          <cell r="I1460" t="str">
            <v xml:space="preserve"> </v>
          </cell>
          <cell r="J1460" t="str">
            <v xml:space="preserve"> </v>
          </cell>
          <cell r="K1460" t="str">
            <v xml:space="preserve">  </v>
          </cell>
          <cell r="L1460" t="str">
            <v xml:space="preserve"> </v>
          </cell>
          <cell r="M1460" t="str">
            <v xml:space="preserve"> </v>
          </cell>
          <cell r="N1460" t="str">
            <v xml:space="preserve"> </v>
          </cell>
          <cell r="O1460" t="str">
            <v xml:space="preserve"> </v>
          </cell>
        </row>
        <row r="1461">
          <cell r="D1461">
            <v>1000000</v>
          </cell>
          <cell r="E1461" t="e">
            <v>#DIV/0!</v>
          </cell>
          <cell r="F1461">
            <v>0</v>
          </cell>
          <cell r="G1461">
            <v>-2506.8493150684931</v>
          </cell>
          <cell r="H1461" t="e">
            <v>#DIV/0!</v>
          </cell>
          <cell r="I1461">
            <v>-2506.8493150684931</v>
          </cell>
          <cell r="J1461" t="e">
            <v>#DIV/0!</v>
          </cell>
          <cell r="K1461" t="e">
            <v>#DIV/0!</v>
          </cell>
          <cell r="L1461" t="e">
            <v>#DIV/0!</v>
          </cell>
          <cell r="M1461" t="e">
            <v>#DIV/0!</v>
          </cell>
          <cell r="N1461" t="e">
            <v>#DIV/0!</v>
          </cell>
          <cell r="O1461" t="e">
            <v>#DIV/0!</v>
          </cell>
        </row>
        <row r="1462">
          <cell r="D1462" t="str">
            <v xml:space="preserve"> </v>
          </cell>
          <cell r="E1462" t="str">
            <v xml:space="preserve"> </v>
          </cell>
          <cell r="F1462" t="str">
            <v xml:space="preserve"> </v>
          </cell>
          <cell r="G1462" t="str">
            <v xml:space="preserve"> </v>
          </cell>
          <cell r="H1462" t="str">
            <v xml:space="preserve">  </v>
          </cell>
          <cell r="I1462" t="str">
            <v xml:space="preserve"> </v>
          </cell>
          <cell r="J1462" t="str">
            <v xml:space="preserve"> </v>
          </cell>
          <cell r="K1462" t="str">
            <v xml:space="preserve">  </v>
          </cell>
          <cell r="L1462" t="str">
            <v xml:space="preserve"> </v>
          </cell>
          <cell r="M1462" t="str">
            <v xml:space="preserve"> </v>
          </cell>
          <cell r="N1462" t="str">
            <v xml:space="preserve"> </v>
          </cell>
          <cell r="O1462" t="str">
            <v xml:space="preserve"> </v>
          </cell>
        </row>
        <row r="1463">
          <cell r="D1463">
            <v>2000000</v>
          </cell>
          <cell r="E1463" t="e">
            <v>#DIV/0!</v>
          </cell>
          <cell r="F1463">
            <v>0</v>
          </cell>
          <cell r="G1463">
            <v>-5013.6986301369861</v>
          </cell>
          <cell r="H1463" t="e">
            <v>#DIV/0!</v>
          </cell>
          <cell r="I1463">
            <v>-5013.6986301369861</v>
          </cell>
          <cell r="J1463" t="e">
            <v>#DIV/0!</v>
          </cell>
          <cell r="K1463" t="e">
            <v>#DIV/0!</v>
          </cell>
          <cell r="L1463" t="e">
            <v>#DIV/0!</v>
          </cell>
          <cell r="M1463" t="e">
            <v>#DIV/0!</v>
          </cell>
          <cell r="N1463" t="e">
            <v>#DIV/0!</v>
          </cell>
          <cell r="O1463" t="e">
            <v>#DIV/0!</v>
          </cell>
        </row>
        <row r="1464">
          <cell r="D1464" t="str">
            <v xml:space="preserve"> </v>
          </cell>
          <cell r="E1464" t="str">
            <v xml:space="preserve"> </v>
          </cell>
          <cell r="F1464" t="str">
            <v xml:space="preserve"> </v>
          </cell>
          <cell r="G1464" t="str">
            <v xml:space="preserve"> </v>
          </cell>
          <cell r="H1464" t="str">
            <v xml:space="preserve">  </v>
          </cell>
          <cell r="I1464" t="str">
            <v xml:space="preserve"> </v>
          </cell>
          <cell r="J1464" t="str">
            <v xml:space="preserve"> </v>
          </cell>
          <cell r="K1464" t="str">
            <v xml:space="preserve">  </v>
          </cell>
          <cell r="L1464" t="str">
            <v xml:space="preserve"> </v>
          </cell>
          <cell r="M1464" t="str">
            <v xml:space="preserve"> </v>
          </cell>
          <cell r="N1464" t="str">
            <v xml:space="preserve"> </v>
          </cell>
          <cell r="O1464" t="str">
            <v xml:space="preserve"> </v>
          </cell>
        </row>
        <row r="1465">
          <cell r="D1465">
            <v>1000000</v>
          </cell>
          <cell r="E1465" t="e">
            <v>#DIV/0!</v>
          </cell>
          <cell r="F1465">
            <v>0</v>
          </cell>
          <cell r="G1465">
            <v>-2506.8493150684931</v>
          </cell>
          <cell r="H1465" t="e">
            <v>#DIV/0!</v>
          </cell>
          <cell r="I1465">
            <v>-2506.8493150684931</v>
          </cell>
          <cell r="J1465" t="e">
            <v>#DIV/0!</v>
          </cell>
          <cell r="K1465" t="e">
            <v>#DIV/0!</v>
          </cell>
          <cell r="L1465" t="e">
            <v>#DIV/0!</v>
          </cell>
          <cell r="M1465" t="e">
            <v>#DIV/0!</v>
          </cell>
          <cell r="N1465" t="e">
            <v>#DIV/0!</v>
          </cell>
          <cell r="O1465" t="e">
            <v>#DIV/0!</v>
          </cell>
        </row>
        <row r="1466">
          <cell r="D1466" t="str">
            <v xml:space="preserve"> </v>
          </cell>
          <cell r="E1466" t="str">
            <v xml:space="preserve"> </v>
          </cell>
          <cell r="F1466" t="str">
            <v xml:space="preserve"> </v>
          </cell>
          <cell r="G1466" t="str">
            <v xml:space="preserve"> </v>
          </cell>
          <cell r="H1466" t="str">
            <v xml:space="preserve">  </v>
          </cell>
          <cell r="I1466" t="str">
            <v xml:space="preserve"> </v>
          </cell>
          <cell r="J1466" t="str">
            <v xml:space="preserve"> </v>
          </cell>
          <cell r="K1466" t="str">
            <v xml:space="preserve">  </v>
          </cell>
          <cell r="L1466" t="str">
            <v xml:space="preserve"> </v>
          </cell>
          <cell r="M1466" t="str">
            <v xml:space="preserve"> </v>
          </cell>
          <cell r="N1466" t="str">
            <v xml:space="preserve"> </v>
          </cell>
          <cell r="O1466" t="str">
            <v xml:space="preserve"> </v>
          </cell>
        </row>
        <row r="1467">
          <cell r="D1467">
            <v>2500000</v>
          </cell>
          <cell r="E1467">
            <v>2500000</v>
          </cell>
          <cell r="F1467">
            <v>0</v>
          </cell>
          <cell r="G1467">
            <v>-3184.9315068493152</v>
          </cell>
          <cell r="H1467">
            <v>2496815.0684931506</v>
          </cell>
          <cell r="I1467">
            <v>-3184.9315068493152</v>
          </cell>
          <cell r="J1467" t="e">
            <v>#DIV/0!</v>
          </cell>
          <cell r="K1467" t="e">
            <v>#DIV/0!</v>
          </cell>
          <cell r="L1467" t="e">
            <v>#DIV/0!</v>
          </cell>
          <cell r="M1467" t="e">
            <v>#DIV/0!</v>
          </cell>
          <cell r="N1467">
            <v>0</v>
          </cell>
          <cell r="O1467" t="e">
            <v>#DIV/0!</v>
          </cell>
        </row>
        <row r="1468">
          <cell r="D1468" t="str">
            <v xml:space="preserve"> </v>
          </cell>
          <cell r="E1468" t="str">
            <v xml:space="preserve"> </v>
          </cell>
          <cell r="F1468" t="str">
            <v xml:space="preserve"> </v>
          </cell>
          <cell r="G1468" t="str">
            <v xml:space="preserve"> </v>
          </cell>
          <cell r="H1468" t="str">
            <v xml:space="preserve">  </v>
          </cell>
          <cell r="I1468" t="str">
            <v xml:space="preserve"> </v>
          </cell>
          <cell r="J1468" t="str">
            <v xml:space="preserve"> </v>
          </cell>
          <cell r="K1468" t="str">
            <v xml:space="preserve">  </v>
          </cell>
          <cell r="L1468" t="str">
            <v xml:space="preserve"> </v>
          </cell>
          <cell r="M1468" t="str">
            <v xml:space="preserve"> </v>
          </cell>
          <cell r="N1468" t="str">
            <v xml:space="preserve"> </v>
          </cell>
          <cell r="O1468" t="str">
            <v xml:space="preserve"> </v>
          </cell>
        </row>
        <row r="1469">
          <cell r="D1469">
            <v>1500000</v>
          </cell>
          <cell r="E1469">
            <v>1500000</v>
          </cell>
          <cell r="F1469">
            <v>0</v>
          </cell>
          <cell r="G1469">
            <v>-1910.958904109589</v>
          </cell>
          <cell r="H1469">
            <v>1498089.0410958903</v>
          </cell>
          <cell r="I1469">
            <v>-1910.958904109589</v>
          </cell>
          <cell r="J1469" t="e">
            <v>#DIV/0!</v>
          </cell>
          <cell r="K1469" t="e">
            <v>#DIV/0!</v>
          </cell>
          <cell r="L1469" t="e">
            <v>#DIV/0!</v>
          </cell>
          <cell r="M1469" t="e">
            <v>#DIV/0!</v>
          </cell>
          <cell r="N1469">
            <v>0</v>
          </cell>
          <cell r="O1469" t="e">
            <v>#DIV/0!</v>
          </cell>
        </row>
        <row r="1470">
          <cell r="D1470" t="str">
            <v xml:space="preserve"> </v>
          </cell>
          <cell r="E1470" t="str">
            <v xml:space="preserve"> </v>
          </cell>
          <cell r="F1470" t="str">
            <v xml:space="preserve"> </v>
          </cell>
          <cell r="G1470" t="str">
            <v xml:space="preserve"> </v>
          </cell>
          <cell r="H1470" t="str">
            <v xml:space="preserve">  </v>
          </cell>
          <cell r="I1470" t="str">
            <v xml:space="preserve"> </v>
          </cell>
          <cell r="J1470" t="str">
            <v xml:space="preserve"> </v>
          </cell>
          <cell r="K1470" t="str">
            <v xml:space="preserve">  </v>
          </cell>
          <cell r="L1470" t="str">
            <v xml:space="preserve"> </v>
          </cell>
          <cell r="M1470" t="str">
            <v xml:space="preserve"> </v>
          </cell>
          <cell r="N1470" t="str">
            <v xml:space="preserve"> </v>
          </cell>
          <cell r="O1470" t="str">
            <v xml:space="preserve"> </v>
          </cell>
        </row>
        <row r="1471">
          <cell r="D1471">
            <v>500000</v>
          </cell>
          <cell r="E1471">
            <v>500000</v>
          </cell>
          <cell r="F1471">
            <v>0</v>
          </cell>
          <cell r="G1471">
            <v>-636.98630136986299</v>
          </cell>
          <cell r="H1471">
            <v>499363.01369863015</v>
          </cell>
          <cell r="I1471">
            <v>-636.98630136986299</v>
          </cell>
          <cell r="J1471" t="e">
            <v>#DIV/0!</v>
          </cell>
          <cell r="K1471" t="e">
            <v>#DIV/0!</v>
          </cell>
          <cell r="L1471" t="e">
            <v>#DIV/0!</v>
          </cell>
          <cell r="M1471" t="e">
            <v>#DIV/0!</v>
          </cell>
          <cell r="N1471">
            <v>0</v>
          </cell>
          <cell r="O1471" t="e">
            <v>#DIV/0!</v>
          </cell>
        </row>
        <row r="1472">
          <cell r="D1472" t="str">
            <v xml:space="preserve"> </v>
          </cell>
          <cell r="E1472" t="str">
            <v xml:space="preserve"> </v>
          </cell>
          <cell r="F1472" t="str">
            <v xml:space="preserve"> </v>
          </cell>
          <cell r="G1472" t="str">
            <v xml:space="preserve"> </v>
          </cell>
          <cell r="H1472" t="str">
            <v xml:space="preserve">  </v>
          </cell>
          <cell r="I1472" t="str">
            <v xml:space="preserve"> </v>
          </cell>
          <cell r="J1472" t="str">
            <v xml:space="preserve"> </v>
          </cell>
          <cell r="K1472" t="str">
            <v xml:space="preserve">  </v>
          </cell>
          <cell r="L1472" t="str">
            <v xml:space="preserve"> </v>
          </cell>
          <cell r="M1472" t="str">
            <v xml:space="preserve"> </v>
          </cell>
          <cell r="N1472" t="str">
            <v xml:space="preserve"> </v>
          </cell>
          <cell r="O1472" t="str">
            <v xml:space="preserve"> </v>
          </cell>
        </row>
        <row r="1473">
          <cell r="D1473">
            <v>360000</v>
          </cell>
          <cell r="E1473">
            <v>360000</v>
          </cell>
          <cell r="F1473">
            <v>0</v>
          </cell>
          <cell r="G1473">
            <v>-458.63013698630135</v>
          </cell>
          <cell r="H1473">
            <v>359541.36986301368</v>
          </cell>
          <cell r="I1473">
            <v>-458.63013698630135</v>
          </cell>
          <cell r="J1473" t="e">
            <v>#DIV/0!</v>
          </cell>
          <cell r="K1473" t="e">
            <v>#DIV/0!</v>
          </cell>
          <cell r="L1473" t="e">
            <v>#DIV/0!</v>
          </cell>
          <cell r="M1473" t="e">
            <v>#DIV/0!</v>
          </cell>
          <cell r="N1473">
            <v>0</v>
          </cell>
          <cell r="O1473" t="e">
            <v>#DIV/0!</v>
          </cell>
        </row>
        <row r="1474">
          <cell r="D1474" t="str">
            <v xml:space="preserve"> </v>
          </cell>
          <cell r="E1474" t="str">
            <v xml:space="preserve"> </v>
          </cell>
          <cell r="F1474" t="str">
            <v xml:space="preserve"> </v>
          </cell>
          <cell r="G1474" t="str">
            <v xml:space="preserve"> </v>
          </cell>
          <cell r="H1474" t="str">
            <v xml:space="preserve">  </v>
          </cell>
          <cell r="I1474" t="str">
            <v xml:space="preserve"> </v>
          </cell>
          <cell r="J1474" t="str">
            <v xml:space="preserve"> </v>
          </cell>
          <cell r="K1474" t="str">
            <v xml:space="preserve">  </v>
          </cell>
          <cell r="L1474" t="str">
            <v xml:space="preserve"> </v>
          </cell>
          <cell r="M1474" t="str">
            <v xml:space="preserve"> </v>
          </cell>
          <cell r="N1474" t="str">
            <v xml:space="preserve"> </v>
          </cell>
          <cell r="O1474" t="str">
            <v xml:space="preserve"> </v>
          </cell>
        </row>
        <row r="1475">
          <cell r="D1475">
            <v>200000</v>
          </cell>
          <cell r="E1475">
            <v>200000</v>
          </cell>
          <cell r="F1475">
            <v>0</v>
          </cell>
          <cell r="G1475">
            <v>-254.79452054794521</v>
          </cell>
          <cell r="H1475">
            <v>199745.20547945207</v>
          </cell>
          <cell r="I1475">
            <v>-254.79452054794521</v>
          </cell>
          <cell r="J1475" t="e">
            <v>#DIV/0!</v>
          </cell>
          <cell r="K1475" t="e">
            <v>#DIV/0!</v>
          </cell>
          <cell r="L1475" t="e">
            <v>#DIV/0!</v>
          </cell>
          <cell r="M1475" t="e">
            <v>#DIV/0!</v>
          </cell>
          <cell r="N1475">
            <v>0</v>
          </cell>
          <cell r="O1475" t="e">
            <v>#DIV/0!</v>
          </cell>
        </row>
        <row r="1476">
          <cell r="D1476" t="str">
            <v xml:space="preserve"> </v>
          </cell>
          <cell r="E1476" t="str">
            <v xml:space="preserve"> </v>
          </cell>
          <cell r="F1476" t="str">
            <v xml:space="preserve"> </v>
          </cell>
          <cell r="G1476" t="str">
            <v xml:space="preserve"> </v>
          </cell>
          <cell r="H1476" t="str">
            <v xml:space="preserve">  </v>
          </cell>
          <cell r="I1476" t="str">
            <v xml:space="preserve"> </v>
          </cell>
          <cell r="J1476" t="str">
            <v xml:space="preserve"> </v>
          </cell>
          <cell r="K1476" t="str">
            <v xml:space="preserve">  </v>
          </cell>
          <cell r="L1476" t="str">
            <v xml:space="preserve"> </v>
          </cell>
          <cell r="M1476" t="str">
            <v xml:space="preserve"> </v>
          </cell>
          <cell r="N1476" t="str">
            <v xml:space="preserve"> </v>
          </cell>
          <cell r="O1476" t="str">
            <v xml:space="preserve"> </v>
          </cell>
        </row>
        <row r="1477">
          <cell r="D1477">
            <v>4000000</v>
          </cell>
          <cell r="E1477">
            <v>4000000</v>
          </cell>
          <cell r="F1477">
            <v>0</v>
          </cell>
          <cell r="G1477">
            <v>-5095.8904109589039</v>
          </cell>
          <cell r="H1477">
            <v>3994904.1095890412</v>
          </cell>
          <cell r="I1477">
            <v>-5095.8904109589039</v>
          </cell>
          <cell r="J1477" t="e">
            <v>#DIV/0!</v>
          </cell>
          <cell r="K1477" t="e">
            <v>#DIV/0!</v>
          </cell>
          <cell r="L1477" t="e">
            <v>#DIV/0!</v>
          </cell>
          <cell r="M1477" t="e">
            <v>#DIV/0!</v>
          </cell>
          <cell r="N1477">
            <v>0</v>
          </cell>
          <cell r="O1477" t="e">
            <v>#DIV/0!</v>
          </cell>
        </row>
        <row r="1478">
          <cell r="D1478" t="str">
            <v xml:space="preserve"> </v>
          </cell>
          <cell r="E1478" t="str">
            <v xml:space="preserve"> </v>
          </cell>
          <cell r="F1478" t="str">
            <v xml:space="preserve"> </v>
          </cell>
          <cell r="G1478" t="str">
            <v xml:space="preserve"> </v>
          </cell>
          <cell r="H1478" t="str">
            <v xml:space="preserve">  </v>
          </cell>
          <cell r="I1478" t="str">
            <v xml:space="preserve"> </v>
          </cell>
          <cell r="J1478" t="str">
            <v xml:space="preserve"> </v>
          </cell>
          <cell r="K1478" t="str">
            <v xml:space="preserve">  </v>
          </cell>
          <cell r="L1478" t="str">
            <v xml:space="preserve"> </v>
          </cell>
          <cell r="M1478" t="str">
            <v xml:space="preserve"> </v>
          </cell>
          <cell r="N1478" t="str">
            <v xml:space="preserve"> </v>
          </cell>
          <cell r="O1478" t="str">
            <v xml:space="preserve"> </v>
          </cell>
        </row>
        <row r="1479">
          <cell r="D1479">
            <v>2000000</v>
          </cell>
          <cell r="E1479">
            <v>2000000</v>
          </cell>
          <cell r="F1479">
            <v>0</v>
          </cell>
          <cell r="G1479">
            <v>-2547.9452054794519</v>
          </cell>
          <cell r="H1479">
            <v>1997452.0547945206</v>
          </cell>
          <cell r="I1479">
            <v>-2547.9452054794519</v>
          </cell>
          <cell r="J1479" t="e">
            <v>#DIV/0!</v>
          </cell>
          <cell r="K1479" t="e">
            <v>#DIV/0!</v>
          </cell>
          <cell r="L1479" t="e">
            <v>#DIV/0!</v>
          </cell>
          <cell r="M1479" t="e">
            <v>#DIV/0!</v>
          </cell>
          <cell r="N1479">
            <v>0</v>
          </cell>
          <cell r="O1479" t="e">
            <v>#DIV/0!</v>
          </cell>
        </row>
        <row r="1480">
          <cell r="D1480" t="str">
            <v xml:space="preserve"> </v>
          </cell>
          <cell r="E1480" t="str">
            <v xml:space="preserve"> </v>
          </cell>
          <cell r="F1480" t="str">
            <v xml:space="preserve"> </v>
          </cell>
          <cell r="G1480" t="str">
            <v xml:space="preserve"> </v>
          </cell>
          <cell r="H1480" t="str">
            <v xml:space="preserve">  </v>
          </cell>
          <cell r="I1480" t="str">
            <v xml:space="preserve"> </v>
          </cell>
          <cell r="J1480" t="str">
            <v xml:space="preserve"> </v>
          </cell>
          <cell r="K1480" t="str">
            <v xml:space="preserve">  </v>
          </cell>
          <cell r="L1480" t="str">
            <v xml:space="preserve"> </v>
          </cell>
          <cell r="M1480" t="str">
            <v xml:space="preserve"> </v>
          </cell>
          <cell r="N1480" t="str">
            <v xml:space="preserve"> </v>
          </cell>
          <cell r="O1480" t="str">
            <v xml:space="preserve"> </v>
          </cell>
        </row>
        <row r="1481">
          <cell r="D1481">
            <v>3700000</v>
          </cell>
          <cell r="E1481">
            <v>3700000</v>
          </cell>
          <cell r="F1481">
            <v>0</v>
          </cell>
          <cell r="G1481">
            <v>-4713.6986301369861</v>
          </cell>
          <cell r="H1481">
            <v>3695286.3013698631</v>
          </cell>
          <cell r="I1481">
            <v>-4713.6986301369861</v>
          </cell>
          <cell r="J1481" t="e">
            <v>#DIV/0!</v>
          </cell>
          <cell r="K1481" t="e">
            <v>#DIV/0!</v>
          </cell>
          <cell r="L1481" t="e">
            <v>#DIV/0!</v>
          </cell>
          <cell r="M1481" t="e">
            <v>#DIV/0!</v>
          </cell>
          <cell r="N1481">
            <v>0</v>
          </cell>
          <cell r="O1481" t="e">
            <v>#DIV/0!</v>
          </cell>
        </row>
        <row r="1482">
          <cell r="D1482" t="str">
            <v xml:space="preserve"> </v>
          </cell>
          <cell r="E1482" t="str">
            <v xml:space="preserve"> </v>
          </cell>
          <cell r="F1482" t="str">
            <v xml:space="preserve"> </v>
          </cell>
          <cell r="G1482" t="str">
            <v xml:space="preserve"> </v>
          </cell>
          <cell r="H1482" t="str">
            <v xml:space="preserve">  </v>
          </cell>
          <cell r="I1482" t="str">
            <v xml:space="preserve"> </v>
          </cell>
          <cell r="J1482" t="str">
            <v xml:space="preserve"> </v>
          </cell>
          <cell r="K1482" t="str">
            <v xml:space="preserve">  </v>
          </cell>
          <cell r="L1482" t="str">
            <v xml:space="preserve"> </v>
          </cell>
          <cell r="M1482" t="str">
            <v xml:space="preserve"> </v>
          </cell>
          <cell r="N1482" t="str">
            <v xml:space="preserve"> </v>
          </cell>
          <cell r="O1482" t="str">
            <v xml:space="preserve"> </v>
          </cell>
        </row>
        <row r="1483">
          <cell r="D1483">
            <v>1000000</v>
          </cell>
          <cell r="E1483">
            <v>1000000</v>
          </cell>
          <cell r="F1483">
            <v>0</v>
          </cell>
          <cell r="G1483">
            <v>-1273.972602739726</v>
          </cell>
          <cell r="H1483">
            <v>998726.0273972603</v>
          </cell>
          <cell r="I1483">
            <v>-1273.972602739726</v>
          </cell>
          <cell r="J1483" t="e">
            <v>#DIV/0!</v>
          </cell>
          <cell r="K1483" t="e">
            <v>#DIV/0!</v>
          </cell>
          <cell r="L1483" t="e">
            <v>#DIV/0!</v>
          </cell>
          <cell r="M1483" t="e">
            <v>#DIV/0!</v>
          </cell>
          <cell r="N1483">
            <v>0</v>
          </cell>
          <cell r="O1483" t="e">
            <v>#DIV/0!</v>
          </cell>
        </row>
        <row r="1484">
          <cell r="D1484" t="str">
            <v xml:space="preserve"> </v>
          </cell>
          <cell r="E1484" t="str">
            <v xml:space="preserve"> </v>
          </cell>
          <cell r="F1484" t="str">
            <v xml:space="preserve"> </v>
          </cell>
          <cell r="G1484" t="str">
            <v xml:space="preserve"> </v>
          </cell>
          <cell r="H1484" t="str">
            <v xml:space="preserve">  </v>
          </cell>
          <cell r="I1484" t="str">
            <v xml:space="preserve"> </v>
          </cell>
          <cell r="J1484" t="str">
            <v xml:space="preserve"> </v>
          </cell>
          <cell r="K1484" t="str">
            <v xml:space="preserve">  </v>
          </cell>
          <cell r="L1484" t="str">
            <v xml:space="preserve"> </v>
          </cell>
          <cell r="M1484" t="str">
            <v xml:space="preserve"> </v>
          </cell>
          <cell r="N1484" t="str">
            <v xml:space="preserve"> </v>
          </cell>
          <cell r="O1484" t="str">
            <v xml:space="preserve"> </v>
          </cell>
        </row>
        <row r="1485">
          <cell r="D1485">
            <v>900000</v>
          </cell>
          <cell r="E1485">
            <v>900000</v>
          </cell>
          <cell r="F1485">
            <v>0</v>
          </cell>
          <cell r="G1485">
            <v>-1146.5753424657535</v>
          </cell>
          <cell r="H1485">
            <v>898853.42465753423</v>
          </cell>
          <cell r="I1485">
            <v>-1146.5753424657535</v>
          </cell>
          <cell r="J1485" t="e">
            <v>#DIV/0!</v>
          </cell>
          <cell r="K1485" t="e">
            <v>#DIV/0!</v>
          </cell>
          <cell r="L1485" t="e">
            <v>#DIV/0!</v>
          </cell>
          <cell r="M1485" t="e">
            <v>#DIV/0!</v>
          </cell>
          <cell r="N1485">
            <v>0</v>
          </cell>
          <cell r="O1485" t="e">
            <v>#DIV/0!</v>
          </cell>
        </row>
        <row r="1486">
          <cell r="D1486" t="str">
            <v xml:space="preserve"> </v>
          </cell>
          <cell r="E1486" t="str">
            <v xml:space="preserve"> </v>
          </cell>
          <cell r="F1486" t="str">
            <v xml:space="preserve"> </v>
          </cell>
          <cell r="G1486" t="str">
            <v xml:space="preserve"> </v>
          </cell>
          <cell r="H1486" t="str">
            <v xml:space="preserve">  </v>
          </cell>
          <cell r="I1486" t="str">
            <v xml:space="preserve"> </v>
          </cell>
          <cell r="J1486" t="str">
            <v xml:space="preserve"> </v>
          </cell>
          <cell r="K1486" t="str">
            <v xml:space="preserve">  </v>
          </cell>
          <cell r="L1486" t="str">
            <v xml:space="preserve"> </v>
          </cell>
          <cell r="M1486" t="str">
            <v xml:space="preserve"> </v>
          </cell>
          <cell r="N1486" t="str">
            <v xml:space="preserve"> </v>
          </cell>
          <cell r="O1486" t="str">
            <v xml:space="preserve"> </v>
          </cell>
        </row>
        <row r="1487">
          <cell r="D1487">
            <v>550000</v>
          </cell>
          <cell r="E1487">
            <v>550000</v>
          </cell>
          <cell r="F1487">
            <v>0</v>
          </cell>
          <cell r="G1487">
            <v>-700.68493150684935</v>
          </cell>
          <cell r="H1487">
            <v>549299.31506849313</v>
          </cell>
          <cell r="I1487">
            <v>-700.68493150684935</v>
          </cell>
          <cell r="J1487" t="e">
            <v>#DIV/0!</v>
          </cell>
          <cell r="K1487" t="e">
            <v>#DIV/0!</v>
          </cell>
          <cell r="L1487" t="e">
            <v>#DIV/0!</v>
          </cell>
          <cell r="M1487" t="e">
            <v>#DIV/0!</v>
          </cell>
          <cell r="N1487">
            <v>0</v>
          </cell>
          <cell r="O1487" t="e">
            <v>#DIV/0!</v>
          </cell>
        </row>
        <row r="1488">
          <cell r="D1488" t="str">
            <v xml:space="preserve"> </v>
          </cell>
          <cell r="E1488" t="str">
            <v xml:space="preserve"> </v>
          </cell>
          <cell r="F1488" t="str">
            <v xml:space="preserve"> </v>
          </cell>
          <cell r="G1488" t="str">
            <v xml:space="preserve"> </v>
          </cell>
          <cell r="H1488" t="str">
            <v xml:space="preserve">  </v>
          </cell>
          <cell r="I1488" t="str">
            <v xml:space="preserve"> </v>
          </cell>
          <cell r="J1488" t="str">
            <v xml:space="preserve"> </v>
          </cell>
          <cell r="K1488" t="str">
            <v xml:space="preserve">  </v>
          </cell>
          <cell r="L1488" t="str">
            <v xml:space="preserve"> </v>
          </cell>
          <cell r="M1488" t="str">
            <v xml:space="preserve"> </v>
          </cell>
          <cell r="N1488" t="str">
            <v xml:space="preserve"> </v>
          </cell>
          <cell r="O1488" t="str">
            <v xml:space="preserve"> </v>
          </cell>
        </row>
        <row r="1489">
          <cell r="D1489">
            <v>500000</v>
          </cell>
          <cell r="E1489">
            <v>500000</v>
          </cell>
          <cell r="F1489">
            <v>0</v>
          </cell>
          <cell r="G1489">
            <v>-636.98630136986299</v>
          </cell>
          <cell r="H1489">
            <v>499363.01369863015</v>
          </cell>
          <cell r="I1489">
            <v>-636.98630136986299</v>
          </cell>
          <cell r="J1489" t="e">
            <v>#DIV/0!</v>
          </cell>
          <cell r="K1489" t="e">
            <v>#DIV/0!</v>
          </cell>
          <cell r="L1489" t="e">
            <v>#DIV/0!</v>
          </cell>
          <cell r="M1489" t="e">
            <v>#DIV/0!</v>
          </cell>
          <cell r="N1489">
            <v>0</v>
          </cell>
          <cell r="O1489" t="e">
            <v>#DIV/0!</v>
          </cell>
        </row>
        <row r="1490">
          <cell r="D1490" t="str">
            <v xml:space="preserve"> </v>
          </cell>
          <cell r="E1490" t="str">
            <v xml:space="preserve"> </v>
          </cell>
          <cell r="F1490" t="str">
            <v xml:space="preserve"> </v>
          </cell>
          <cell r="G1490" t="str">
            <v xml:space="preserve"> </v>
          </cell>
          <cell r="H1490" t="str">
            <v xml:space="preserve">  </v>
          </cell>
          <cell r="I1490" t="str">
            <v xml:space="preserve"> </v>
          </cell>
          <cell r="J1490" t="str">
            <v xml:space="preserve"> </v>
          </cell>
          <cell r="K1490" t="str">
            <v xml:space="preserve">  </v>
          </cell>
          <cell r="L1490" t="str">
            <v xml:space="preserve"> </v>
          </cell>
          <cell r="M1490" t="str">
            <v xml:space="preserve"> </v>
          </cell>
          <cell r="N1490" t="str">
            <v xml:space="preserve"> </v>
          </cell>
          <cell r="O1490" t="str">
            <v xml:space="preserve"> </v>
          </cell>
        </row>
        <row r="1491">
          <cell r="D1491">
            <v>500000</v>
          </cell>
          <cell r="E1491">
            <v>500000</v>
          </cell>
          <cell r="F1491">
            <v>0</v>
          </cell>
          <cell r="G1491">
            <v>-636.98630136986299</v>
          </cell>
          <cell r="H1491">
            <v>499363.01369863015</v>
          </cell>
          <cell r="I1491">
            <v>-636.98630136986299</v>
          </cell>
          <cell r="J1491" t="e">
            <v>#DIV/0!</v>
          </cell>
          <cell r="K1491" t="e">
            <v>#DIV/0!</v>
          </cell>
          <cell r="L1491" t="e">
            <v>#DIV/0!</v>
          </cell>
          <cell r="M1491" t="e">
            <v>#DIV/0!</v>
          </cell>
          <cell r="N1491">
            <v>0</v>
          </cell>
          <cell r="O1491" t="e">
            <v>#DIV/0!</v>
          </cell>
        </row>
        <row r="1492">
          <cell r="D1492" t="str">
            <v xml:space="preserve"> </v>
          </cell>
          <cell r="E1492" t="str">
            <v xml:space="preserve"> </v>
          </cell>
          <cell r="F1492" t="str">
            <v xml:space="preserve"> </v>
          </cell>
          <cell r="G1492" t="str">
            <v xml:space="preserve"> </v>
          </cell>
          <cell r="H1492" t="str">
            <v xml:space="preserve">  </v>
          </cell>
          <cell r="I1492" t="str">
            <v xml:space="preserve"> </v>
          </cell>
          <cell r="J1492" t="str">
            <v xml:space="preserve"> </v>
          </cell>
          <cell r="K1492" t="str">
            <v xml:space="preserve">  </v>
          </cell>
          <cell r="L1492" t="str">
            <v xml:space="preserve"> </v>
          </cell>
          <cell r="M1492" t="str">
            <v xml:space="preserve"> </v>
          </cell>
          <cell r="N1492" t="str">
            <v xml:space="preserve"> </v>
          </cell>
          <cell r="O1492" t="str">
            <v xml:space="preserve"> </v>
          </cell>
        </row>
        <row r="1494">
          <cell r="D1494" t="e">
            <v>#DIV/0!</v>
          </cell>
          <cell r="E1494" t="e">
            <v>#DIV/0!</v>
          </cell>
          <cell r="F1494" t="e">
            <v>#REF!</v>
          </cell>
          <cell r="G1494" t="e">
            <v>#DIV/0!</v>
          </cell>
          <cell r="H1494" t="e">
            <v>#DIV/0!</v>
          </cell>
          <cell r="I1494" t="e">
            <v>#DIV/0!</v>
          </cell>
          <cell r="J1494" t="e">
            <v>#DIV/0!</v>
          </cell>
          <cell r="K1494" t="e">
            <v>#DIV/0!</v>
          </cell>
          <cell r="L1494" t="e">
            <v>#DIV/0!</v>
          </cell>
          <cell r="M1494" t="e">
            <v>#DIV/0!</v>
          </cell>
          <cell r="N1494" t="e">
            <v>#DIV/0!</v>
          </cell>
          <cell r="O1494" t="e">
            <v>#DIV/0!</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ow r="25">
          <cell r="H25" t="e">
            <v>#REF!</v>
          </cell>
        </row>
        <row r="32">
          <cell r="G32" t="e">
            <v>#REF!</v>
          </cell>
          <cell r="H32" t="e">
            <v>#REF!</v>
          </cell>
        </row>
        <row r="41">
          <cell r="H41" t="e">
            <v>#REF!</v>
          </cell>
        </row>
        <row r="78">
          <cell r="H78" t="e">
            <v>#REF!</v>
          </cell>
        </row>
        <row r="80">
          <cell r="G80" t="e">
            <v>#REF!</v>
          </cell>
        </row>
        <row r="84">
          <cell r="H84" t="e">
            <v>#REF!</v>
          </cell>
        </row>
        <row r="141">
          <cell r="H141" t="e">
            <v>#REF!</v>
          </cell>
        </row>
      </sheetData>
      <sheetData sheetId="123">
        <row r="3">
          <cell r="B3" t="str">
            <v>MAT</v>
          </cell>
        </row>
        <row r="6">
          <cell r="C6">
            <v>36738</v>
          </cell>
        </row>
      </sheetData>
      <sheetData sheetId="124">
        <row r="6">
          <cell r="C6">
            <v>36738</v>
          </cell>
        </row>
      </sheetData>
      <sheetData sheetId="125">
        <row r="3">
          <cell r="B3" t="str">
            <v>MAT</v>
          </cell>
        </row>
      </sheetData>
      <sheetData sheetId="126">
        <row r="3">
          <cell r="B3" t="str">
            <v>MAT</v>
          </cell>
          <cell r="D3" t="str">
            <v>B/E</v>
          </cell>
          <cell r="G3">
            <v>36738</v>
          </cell>
          <cell r="I3">
            <v>36769</v>
          </cell>
          <cell r="K3">
            <v>36799</v>
          </cell>
          <cell r="M3">
            <v>36830</v>
          </cell>
          <cell r="O3">
            <v>36860</v>
          </cell>
          <cell r="Q3">
            <v>36891</v>
          </cell>
          <cell r="S3">
            <v>36922</v>
          </cell>
          <cell r="U3">
            <v>36950</v>
          </cell>
          <cell r="W3">
            <v>36981</v>
          </cell>
          <cell r="Y3">
            <v>37011</v>
          </cell>
          <cell r="AA3">
            <v>37042</v>
          </cell>
          <cell r="AC3">
            <v>37072</v>
          </cell>
        </row>
        <row r="5">
          <cell r="A5" t="str">
            <v xml:space="preserve">Coles                         </v>
          </cell>
          <cell r="B5">
            <v>25252034.028900001</v>
          </cell>
          <cell r="C5" t="str">
            <v>N</v>
          </cell>
          <cell r="D5">
            <v>25337500.200000007</v>
          </cell>
          <cell r="E5">
            <v>0.02</v>
          </cell>
          <cell r="F5">
            <v>0</v>
          </cell>
        </row>
        <row r="6">
          <cell r="A6" t="str">
            <v xml:space="preserve">Target                        </v>
          </cell>
          <cell r="B6">
            <v>8584684.4448000006</v>
          </cell>
          <cell r="C6" t="str">
            <v>U</v>
          </cell>
          <cell r="D6">
            <v>14000000</v>
          </cell>
          <cell r="E6">
            <v>0.02</v>
          </cell>
          <cell r="F6">
            <v>0</v>
          </cell>
        </row>
        <row r="7">
          <cell r="A7" t="str">
            <v xml:space="preserve">City Beach                    </v>
          </cell>
          <cell r="B7">
            <v>860414.21829999983</v>
          </cell>
          <cell r="C7" t="str">
            <v>N</v>
          </cell>
          <cell r="D7">
            <v>773405.67899999977</v>
          </cell>
          <cell r="E7">
            <v>0.08</v>
          </cell>
          <cell r="F7">
            <v>6960.6831440000051</v>
          </cell>
          <cell r="G7">
            <v>425.97787745343595</v>
          </cell>
          <cell r="H7">
            <v>452.43637412706784</v>
          </cell>
          <cell r="I7">
            <v>878.41425158050379</v>
          </cell>
          <cell r="J7">
            <v>476.36910200746956</v>
          </cell>
          <cell r="K7">
            <v>1354.7833535879734</v>
          </cell>
          <cell r="L7">
            <v>507.09502342371525</v>
          </cell>
          <cell r="M7">
            <v>1861.8783770116886</v>
          </cell>
          <cell r="N7">
            <v>531.69981620339809</v>
          </cell>
          <cell r="O7">
            <v>2393.5781932150867</v>
          </cell>
          <cell r="P7">
            <v>609.58057063096976</v>
          </cell>
          <cell r="Q7">
            <v>3003.1587638460564</v>
          </cell>
          <cell r="R7">
            <v>586.00980959808521</v>
          </cell>
          <cell r="S7">
            <v>3589.1685734441417</v>
          </cell>
          <cell r="T7">
            <v>626.2005711608781</v>
          </cell>
          <cell r="U7">
            <v>4215.3691446050198</v>
          </cell>
          <cell r="V7">
            <v>643.20381598001768</v>
          </cell>
          <cell r="W7">
            <v>4858.5729605850374</v>
          </cell>
          <cell r="X7">
            <v>665.20742568504102</v>
          </cell>
          <cell r="Y7">
            <v>5523.7803862700785</v>
          </cell>
          <cell r="Z7">
            <v>696.15806387378234</v>
          </cell>
          <cell r="AA7">
            <v>6219.9384501438608</v>
          </cell>
          <cell r="AB7">
            <v>740.74469385613429</v>
          </cell>
          <cell r="AC7">
            <v>6960.6831439999951</v>
          </cell>
        </row>
        <row r="8">
          <cell r="A8" t="str">
            <v xml:space="preserve">Splash into Beauty            </v>
          </cell>
          <cell r="B8">
            <v>351159.09479999996</v>
          </cell>
          <cell r="C8" t="str">
            <v>N</v>
          </cell>
          <cell r="D8">
            <v>338002.74</v>
          </cell>
          <cell r="E8">
            <v>0.1</v>
          </cell>
          <cell r="F8">
            <v>1315.6354799999915</v>
          </cell>
          <cell r="G8">
            <v>31.03133002708152</v>
          </cell>
          <cell r="H8">
            <v>44.529395179989422</v>
          </cell>
          <cell r="I8">
            <v>75.560725207070945</v>
          </cell>
          <cell r="J8">
            <v>56.738914269499944</v>
          </cell>
          <cell r="K8">
            <v>132.29963947657089</v>
          </cell>
          <cell r="L8">
            <v>72.414048585537273</v>
          </cell>
          <cell r="M8">
            <v>204.71368806210816</v>
          </cell>
          <cell r="N8">
            <v>84.966428265708458</v>
          </cell>
          <cell r="O8">
            <v>289.68011632781662</v>
          </cell>
          <cell r="P8">
            <v>124.69806949945388</v>
          </cell>
          <cell r="Q8">
            <v>414.3781858272705</v>
          </cell>
          <cell r="R8">
            <v>112.67321139621254</v>
          </cell>
          <cell r="S8">
            <v>527.05139722348304</v>
          </cell>
          <cell r="T8">
            <v>133.17692802121212</v>
          </cell>
          <cell r="U8">
            <v>660.22832524469516</v>
          </cell>
          <cell r="V8">
            <v>141.851302427684</v>
          </cell>
          <cell r="W8">
            <v>802.07962767237916</v>
          </cell>
          <cell r="X8">
            <v>153.07666269895083</v>
          </cell>
          <cell r="Y8">
            <v>955.15629037132999</v>
          </cell>
          <cell r="Z8">
            <v>168.8664385108234</v>
          </cell>
          <cell r="AA8">
            <v>1124.0227288821534</v>
          </cell>
          <cell r="AB8">
            <v>191.61275111784971</v>
          </cell>
          <cell r="AC8">
            <v>1315.6354800000031</v>
          </cell>
        </row>
        <row r="9">
          <cell r="A9" t="str">
            <v xml:space="preserve">Splash into Beauty            </v>
          </cell>
          <cell r="B9">
            <v>257000</v>
          </cell>
          <cell r="C9" t="str">
            <v>N</v>
          </cell>
          <cell r="D9">
            <v>256275</v>
          </cell>
          <cell r="E9">
            <v>0.1</v>
          </cell>
          <cell r="F9">
            <v>72.5</v>
          </cell>
          <cell r="I9">
            <v>0</v>
          </cell>
          <cell r="K9">
            <v>0</v>
          </cell>
          <cell r="M9">
            <v>0</v>
          </cell>
          <cell r="O9">
            <v>0</v>
          </cell>
          <cell r="Q9">
            <v>0</v>
          </cell>
          <cell r="S9">
            <v>0</v>
          </cell>
          <cell r="U9">
            <v>0</v>
          </cell>
          <cell r="W9">
            <v>0</v>
          </cell>
          <cell r="Y9">
            <v>0</v>
          </cell>
          <cell r="AA9">
            <v>0</v>
          </cell>
          <cell r="AB9">
            <v>72.5</v>
          </cell>
          <cell r="AC9">
            <v>72.5</v>
          </cell>
        </row>
        <row r="10">
          <cell r="A10" t="str">
            <v xml:space="preserve">McDonald's                    </v>
          </cell>
          <cell r="B10">
            <v>1091057.2402199998</v>
          </cell>
          <cell r="C10" t="str">
            <v>U</v>
          </cell>
          <cell r="D10">
            <v>941628.74</v>
          </cell>
          <cell r="E10">
            <v>0.06</v>
          </cell>
          <cell r="F10">
            <v>8965.7100131999887</v>
          </cell>
          <cell r="G10">
            <v>600.60633792102567</v>
          </cell>
          <cell r="H10">
            <v>625.76956780535397</v>
          </cell>
          <cell r="I10">
            <v>1226.3759057263796</v>
          </cell>
          <cell r="J10">
            <v>648.53067705665126</v>
          </cell>
          <cell r="K10">
            <v>1874.9065827830309</v>
          </cell>
          <cell r="L10">
            <v>677.75242134325299</v>
          </cell>
          <cell r="M10">
            <v>2552.6590041262839</v>
          </cell>
          <cell r="N10">
            <v>701.15269478313985</v>
          </cell>
          <cell r="O10">
            <v>3253.8116989094237</v>
          </cell>
          <cell r="P10">
            <v>775.22082312011526</v>
          </cell>
          <cell r="Q10">
            <v>4029.032522029539</v>
          </cell>
          <cell r="R10">
            <v>752.80396075128101</v>
          </cell>
          <cell r="S10">
            <v>4781.83648278082</v>
          </cell>
          <cell r="T10">
            <v>791.02719712429371</v>
          </cell>
          <cell r="U10">
            <v>5572.8636799051137</v>
          </cell>
          <cell r="V10">
            <v>807.1980538226635</v>
          </cell>
          <cell r="W10">
            <v>6380.0617337277772</v>
          </cell>
          <cell r="X10">
            <v>828.1244842288279</v>
          </cell>
          <cell r="Y10">
            <v>7208.1862179566051</v>
          </cell>
          <cell r="Z10">
            <v>857.55994435405864</v>
          </cell>
          <cell r="AA10">
            <v>8065.7461623106637</v>
          </cell>
          <cell r="AB10">
            <v>899.96385088935222</v>
          </cell>
          <cell r="AC10">
            <v>8965.710013200016</v>
          </cell>
        </row>
        <row r="12">
          <cell r="F12">
            <v>17314.528637199983</v>
          </cell>
        </row>
      </sheetData>
      <sheetData sheetId="127">
        <row r="9">
          <cell r="D9" t="str">
            <v>T - TRUST</v>
          </cell>
        </row>
      </sheetData>
      <sheetData sheetId="128" refreshError="1">
        <row r="25">
          <cell r="B25">
            <v>1999</v>
          </cell>
          <cell r="C25">
            <v>6.7000000000000004E-2</v>
          </cell>
        </row>
        <row r="26">
          <cell r="B26">
            <v>2000</v>
          </cell>
          <cell r="C26">
            <v>6.5000000000000002E-2</v>
          </cell>
        </row>
        <row r="27">
          <cell r="B27">
            <v>2001</v>
          </cell>
          <cell r="C27">
            <v>7.8E-2</v>
          </cell>
        </row>
        <row r="28">
          <cell r="B28">
            <v>2002</v>
          </cell>
          <cell r="C28">
            <v>6.8000000000000005E-2</v>
          </cell>
        </row>
        <row r="29">
          <cell r="B29">
            <v>2003</v>
          </cell>
          <cell r="C29">
            <v>6.3E-2</v>
          </cell>
        </row>
        <row r="30">
          <cell r="B30">
            <v>2004</v>
          </cell>
          <cell r="C30">
            <v>6.5500000000000003E-2</v>
          </cell>
        </row>
        <row r="31">
          <cell r="B31">
            <v>2005</v>
          </cell>
          <cell r="C31">
            <v>7.0499999999999993E-2</v>
          </cell>
        </row>
        <row r="32">
          <cell r="B32">
            <v>2006</v>
          </cell>
          <cell r="C32">
            <v>7.2999999999999995E-2</v>
          </cell>
        </row>
        <row r="33">
          <cell r="B33">
            <v>2007</v>
          </cell>
          <cell r="C33">
            <v>7.5499999999999998E-2</v>
          </cell>
        </row>
        <row r="34">
          <cell r="B34">
            <v>2008</v>
          </cell>
          <cell r="C34">
            <v>8.0500000000000002E-2</v>
          </cell>
        </row>
        <row r="35">
          <cell r="B35">
            <v>2009</v>
          </cell>
        </row>
        <row r="36">
          <cell r="B36">
            <v>2010</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refreshError="1"/>
      <sheetData sheetId="140" refreshError="1"/>
      <sheetData sheetId="141" refreshError="1"/>
      <sheetData sheetId="142" refreshError="1"/>
      <sheetData sheetId="143"/>
      <sheetData sheetId="144" refreshError="1"/>
      <sheetData sheetId="145" refreshError="1"/>
      <sheetData sheetId="146" refreshError="1"/>
      <sheetData sheetId="147" refreshError="1"/>
      <sheetData sheetId="148" refreshError="1"/>
      <sheetData sheetId="149" refreshError="1"/>
      <sheetData sheetId="150"/>
      <sheetData sheetId="151"/>
      <sheetData sheetId="152">
        <row r="12">
          <cell r="B12" t="str">
            <v>CPI</v>
          </cell>
        </row>
        <row r="35">
          <cell r="E35" t="str">
            <v>Cessnock Plaza</v>
          </cell>
        </row>
        <row r="37">
          <cell r="E37" t="str">
            <v>Cessnock</v>
          </cell>
        </row>
        <row r="38">
          <cell r="E38" t="str">
            <v>NSW</v>
          </cell>
        </row>
      </sheetData>
      <sheetData sheetId="153">
        <row r="12">
          <cell r="B12" t="str">
            <v>CPI</v>
          </cell>
        </row>
        <row r="13">
          <cell r="B13" t="str">
            <v>CPI+1%</v>
          </cell>
        </row>
        <row r="14">
          <cell r="B14" t="str">
            <v>CPI+1.5%</v>
          </cell>
        </row>
        <row r="15">
          <cell r="B15" t="str">
            <v>CPI+2%</v>
          </cell>
        </row>
        <row r="16">
          <cell r="B16" t="str">
            <v>Outgoings</v>
          </cell>
        </row>
        <row r="17">
          <cell r="B17" t="str">
            <v>Capital Expenditure</v>
          </cell>
        </row>
        <row r="24">
          <cell r="B24" t="str">
            <v>Major Rental</v>
          </cell>
        </row>
        <row r="25">
          <cell r="B25" t="str">
            <v>Specialty Rental</v>
          </cell>
        </row>
        <row r="26">
          <cell r="B26" t="str">
            <v>Pad Site Rental</v>
          </cell>
        </row>
        <row r="27">
          <cell r="B27" t="str">
            <v>Mini Major Rental</v>
          </cell>
        </row>
        <row r="28">
          <cell r="B28" t="str">
            <v>Other Income</v>
          </cell>
        </row>
        <row r="29">
          <cell r="B29" t="str">
            <v>Specialty MAT</v>
          </cell>
        </row>
      </sheetData>
      <sheetData sheetId="154">
        <row r="12">
          <cell r="J12" t="str">
            <v>GLA</v>
          </cell>
        </row>
      </sheetData>
      <sheetData sheetId="155"/>
      <sheetData sheetId="156" refreshError="1"/>
      <sheetData sheetId="157"/>
      <sheetData sheetId="158"/>
      <sheetData sheetId="159"/>
      <sheetData sheetId="160"/>
      <sheetData sheetId="161"/>
      <sheetData sheetId="162"/>
      <sheetData sheetId="163"/>
      <sheetData sheetId="164"/>
      <sheetData sheetId="165"/>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row r="5">
          <cell r="B5" t="str">
            <v xml:space="preserve">Everest Absolute Return Fund III </v>
          </cell>
        </row>
      </sheetData>
      <sheetData sheetId="180"/>
      <sheetData sheetId="181"/>
      <sheetData sheetId="182"/>
      <sheetData sheetId="183"/>
      <sheetData sheetId="184" refreshError="1">
        <row r="11">
          <cell r="C11" t="str">
            <v>YES</v>
          </cell>
        </row>
        <row r="12">
          <cell r="C12" t="str">
            <v>NO</v>
          </cell>
        </row>
        <row r="14">
          <cell r="C14" t="str">
            <v>NO</v>
          </cell>
        </row>
      </sheetData>
      <sheetData sheetId="185"/>
      <sheetData sheetId="186" refreshError="1"/>
      <sheetData sheetId="187" refreshError="1"/>
      <sheetData sheetId="188" refreshError="1"/>
      <sheetData sheetId="189" refreshError="1"/>
      <sheetData sheetId="190" refreshError="1"/>
      <sheetData sheetId="191"/>
      <sheetData sheetId="192">
        <row r="34">
          <cell r="A34" t="str">
            <v>&lt;&lt; NEW ASSETS &gt;&gt;</v>
          </cell>
          <cell r="Y34">
            <v>0</v>
          </cell>
          <cell r="AA34">
            <v>0</v>
          </cell>
        </row>
        <row r="68">
          <cell r="A68" t="str">
            <v>&lt;&lt; NEW LIABILITIES &gt;&gt;</v>
          </cell>
          <cell r="Y68">
            <v>0</v>
          </cell>
          <cell r="AA68">
            <v>0</v>
          </cell>
        </row>
        <row r="79">
          <cell r="A79" t="str">
            <v>&lt;&lt; NEW INCOME &gt;&gt;</v>
          </cell>
          <cell r="Y79">
            <v>0</v>
          </cell>
          <cell r="AA79">
            <v>0</v>
          </cell>
        </row>
        <row r="96">
          <cell r="A96" t="str">
            <v>&lt;&lt; NEW EXPENSES &gt;&gt;</v>
          </cell>
          <cell r="Y96">
            <v>0</v>
          </cell>
          <cell r="AA96">
            <v>0</v>
          </cell>
        </row>
        <row r="106">
          <cell r="A106" t="str">
            <v>&lt;&lt; NEW Realized/ Unrealized &gt;&gt;</v>
          </cell>
          <cell r="Y106">
            <v>0</v>
          </cell>
          <cell r="AA106">
            <v>0</v>
          </cell>
        </row>
      </sheetData>
      <sheetData sheetId="193"/>
      <sheetData sheetId="194"/>
      <sheetData sheetId="195"/>
      <sheetData sheetId="196"/>
      <sheetData sheetId="197"/>
      <sheetData sheetId="198"/>
      <sheetData sheetId="199"/>
      <sheetData sheetId="200"/>
      <sheetData sheetId="201">
        <row r="5">
          <cell r="B5" t="str">
            <v>DEUTSCHE AUSTRALIAN EQUITY LONG/SHORT FUND</v>
          </cell>
        </row>
        <row r="7">
          <cell r="B7">
            <v>37407</v>
          </cell>
        </row>
        <row r="8">
          <cell r="B8" t="str">
            <v>FPAUSR</v>
          </cell>
        </row>
      </sheetData>
      <sheetData sheetId="202"/>
      <sheetData sheetId="203" refreshError="1"/>
      <sheetData sheetId="204" refreshError="1"/>
      <sheetData sheetId="205" refreshError="1"/>
      <sheetData sheetId="206" refreshError="1"/>
      <sheetData sheetId="207" refreshError="1"/>
      <sheetData sheetId="208">
        <row r="4">
          <cell r="B4" t="str">
            <v>Webb &amp; Co Services Pty Ltd</v>
          </cell>
        </row>
        <row r="5">
          <cell r="B5" t="str">
            <v>381 Tooronga Road, East Hawthorn VIC 3123</v>
          </cell>
        </row>
        <row r="7">
          <cell r="B7" t="str">
            <v>Testing</v>
          </cell>
          <cell r="I7" t="str">
            <v>Lauren Dinnar</v>
          </cell>
        </row>
        <row r="8">
          <cell r="I8">
            <v>38398</v>
          </cell>
        </row>
        <row r="9">
          <cell r="B9" t="str">
            <v>30/06/2004</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sheetData sheetId="280" refreshError="1"/>
      <sheetData sheetId="281" refreshError="1"/>
      <sheetData sheetId="282" refreshError="1"/>
      <sheetData sheetId="283">
        <row r="14">
          <cell r="C14" t="str">
            <v>MoneySpot Investment Fund</v>
          </cell>
        </row>
      </sheetData>
      <sheetData sheetId="284"/>
      <sheetData sheetId="285"/>
      <sheetData sheetId="286"/>
      <sheetData sheetId="287">
        <row r="30">
          <cell r="C30">
            <v>800000</v>
          </cell>
        </row>
      </sheetData>
      <sheetData sheetId="288">
        <row r="19">
          <cell r="I19">
            <v>1244.83</v>
          </cell>
        </row>
      </sheetData>
      <sheetData sheetId="289">
        <row r="28">
          <cell r="C28">
            <v>1244.83</v>
          </cell>
        </row>
      </sheetData>
      <sheetData sheetId="290"/>
      <sheetData sheetId="291"/>
      <sheetData sheetId="292"/>
      <sheetData sheetId="293"/>
      <sheetData sheetId="294"/>
      <sheetData sheetId="295"/>
      <sheetData sheetId="296"/>
      <sheetData sheetId="297"/>
      <sheetData sheetId="298">
        <row r="5">
          <cell r="J5" t="str">
            <v>Row Labels</v>
          </cell>
        </row>
      </sheetData>
      <sheetData sheetId="299"/>
      <sheetData sheetId="300"/>
      <sheetData sheetId="301"/>
      <sheetData sheetId="302"/>
      <sheetData sheetId="303">
        <row r="18">
          <cell r="E18" t="str">
            <v>Trade Debtors - Debtors Summary</v>
          </cell>
        </row>
        <row r="19">
          <cell r="E19" t="str">
            <v>Cash at Bank - Bank Reconciliation</v>
          </cell>
        </row>
        <row r="22">
          <cell r="E22" t="str">
            <v>Trading Stock</v>
          </cell>
        </row>
        <row r="23">
          <cell r="E23" t="str">
            <v>NON-CURRENT ASSETS</v>
          </cell>
        </row>
        <row r="24">
          <cell r="E24" t="str">
            <v>Asset Depreciation Schedule</v>
          </cell>
        </row>
        <row r="28">
          <cell r="E28" t="str">
            <v>Building Write-Off</v>
          </cell>
        </row>
        <row r="29">
          <cell r="E29" t="str">
            <v>Water Improvements Write-Off (farm)</v>
          </cell>
        </row>
        <row r="30">
          <cell r="E30" t="str">
            <v>Mains Electricity Write-Off (farm)</v>
          </cell>
        </row>
        <row r="31">
          <cell r="E31" t="str">
            <v>Division 7A Loan Repayment Calculations</v>
          </cell>
        </row>
        <row r="32">
          <cell r="E32" t="str">
            <v>CURRENT LIABILITIES</v>
          </cell>
        </row>
        <row r="33">
          <cell r="E33" t="str">
            <v>Creditors Summary</v>
          </cell>
        </row>
        <row r="34">
          <cell r="E34" t="str">
            <v>AWB Loan</v>
          </cell>
        </row>
        <row r="35">
          <cell r="E35" t="str">
            <v>Interest Deductibility</v>
          </cell>
        </row>
        <row r="37">
          <cell r="E37" t="str">
            <v>NON-CURRENT LIABILITIES</v>
          </cell>
        </row>
        <row r="38">
          <cell r="E38" t="str">
            <v>HP Schedule</v>
          </cell>
        </row>
        <row r="39">
          <cell r="E39" t="str">
            <v>Interest Calculation - Irregular Payments</v>
          </cell>
        </row>
        <row r="40">
          <cell r="E40" t="str">
            <v>Loan Schedule</v>
          </cell>
        </row>
        <row r="44">
          <cell r="E44" t="str">
            <v>Investment Income</v>
          </cell>
        </row>
        <row r="47">
          <cell r="E47" t="str">
            <v>Small Business Entity Worksheet and Average Turnover</v>
          </cell>
        </row>
        <row r="48">
          <cell r="E48" t="str">
            <v>Motor Vehicle Substantiation Workpaper</v>
          </cell>
        </row>
        <row r="52">
          <cell r="E52" t="str">
            <v>Profit Reconciliation</v>
          </cell>
        </row>
        <row r="53">
          <cell r="E53" t="str">
            <v>TAXATION ISSUES</v>
          </cell>
        </row>
        <row r="54">
          <cell r="E54" t="str">
            <v>STS Average Group Turnover</v>
          </cell>
        </row>
        <row r="55">
          <cell r="E55" t="str">
            <v>Franking Account Reconciliation</v>
          </cell>
        </row>
        <row r="56">
          <cell r="E56" t="str">
            <v>Profit Allocation Estimates</v>
          </cell>
        </row>
      </sheetData>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row r="7">
          <cell r="K7">
            <v>2</v>
          </cell>
        </row>
        <row r="9">
          <cell r="H9">
            <v>0.09</v>
          </cell>
        </row>
      </sheetData>
      <sheetData sheetId="332" refreshError="1"/>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sheetData sheetId="343"/>
      <sheetData sheetId="344"/>
      <sheetData sheetId="345"/>
      <sheetData sheetId="346"/>
      <sheetData sheetId="347"/>
      <sheetData sheetId="348"/>
      <sheetData sheetId="349" refreshError="1"/>
      <sheetData sheetId="350"/>
      <sheetData sheetId="351"/>
      <sheetData sheetId="352"/>
      <sheetData sheetId="353"/>
      <sheetData sheetId="354">
        <row r="1">
          <cell r="A1" t="str">
            <v>ARS</v>
          </cell>
          <cell r="B1" t="str">
            <v>ARGENTINIAN PESO</v>
          </cell>
          <cell r="H1">
            <v>1.000150023</v>
          </cell>
        </row>
        <row r="2">
          <cell r="A2" t="str">
            <v>EUR</v>
          </cell>
          <cell r="B2" t="str">
            <v>EURO</v>
          </cell>
          <cell r="H2">
            <v>1.0683499999999999</v>
          </cell>
        </row>
        <row r="3">
          <cell r="A3" t="str">
            <v>GBP</v>
          </cell>
          <cell r="B3" t="str">
            <v>POUND STERLING</v>
          </cell>
          <cell r="H3">
            <v>1.6473999996817223</v>
          </cell>
        </row>
        <row r="4">
          <cell r="A4" t="str">
            <v>HKD</v>
          </cell>
          <cell r="B4" t="str">
            <v>HONG KONG DOLLAR</v>
          </cell>
          <cell r="H4">
            <v>0.12873326500000004</v>
          </cell>
        </row>
        <row r="5">
          <cell r="A5" t="str">
            <v>HUF</v>
          </cell>
          <cell r="B5" t="str">
            <v>HUNGARIAN FORINT</v>
          </cell>
          <cell r="H5">
            <v>4.1395870000000001E-3</v>
          </cell>
        </row>
        <row r="6">
          <cell r="A6" t="str">
            <v>IDR</v>
          </cell>
          <cell r="B6" t="str">
            <v>INDONESIAN RUPIAH</v>
          </cell>
          <cell r="H6">
            <v>1.20192E-4</v>
          </cell>
        </row>
        <row r="7">
          <cell r="A7" t="str">
            <v>MXN</v>
          </cell>
          <cell r="B7" t="str">
            <v>MEXICAN PESO NUEVO</v>
          </cell>
          <cell r="H7">
            <v>0.10666666700000001</v>
          </cell>
        </row>
        <row r="8">
          <cell r="A8" t="str">
            <v>PLN</v>
          </cell>
          <cell r="B8" t="str">
            <v>POLAND ZLOTY</v>
          </cell>
          <cell r="H8">
            <v>0.24389054200000002</v>
          </cell>
        </row>
        <row r="9">
          <cell r="A9" t="str">
            <v>THB</v>
          </cell>
          <cell r="B9" t="str">
            <v>THAI BAHT</v>
          </cell>
          <cell r="H9">
            <v>2.4428973E-2</v>
          </cell>
        </row>
        <row r="10">
          <cell r="A10" t="str">
            <v>usd</v>
          </cell>
          <cell r="B10" t="str">
            <v>usd</v>
          </cell>
          <cell r="H10">
            <v>1</v>
          </cell>
        </row>
      </sheetData>
      <sheetData sheetId="355" refreshError="1"/>
      <sheetData sheetId="356" refreshError="1"/>
      <sheetData sheetId="357" refreshError="1"/>
      <sheetData sheetId="358" refreshError="1"/>
      <sheetData sheetId="359" refreshError="1"/>
      <sheetData sheetId="360">
        <row r="1">
          <cell r="E1">
            <v>40847</v>
          </cell>
        </row>
        <row r="2">
          <cell r="E2">
            <v>0.96839961920880047</v>
          </cell>
        </row>
        <row r="3">
          <cell r="E3">
            <v>0.96839961920880047</v>
          </cell>
        </row>
      </sheetData>
      <sheetData sheetId="361"/>
      <sheetData sheetId="362" refreshError="1"/>
      <sheetData sheetId="363" refreshError="1"/>
      <sheetData sheetId="364"/>
      <sheetData sheetId="365"/>
      <sheetData sheetId="366"/>
      <sheetData sheetId="367" refreshError="1"/>
      <sheetData sheetId="368" refreshError="1">
        <row r="4">
          <cell r="K4" t="str">
            <v>$pa</v>
          </cell>
        </row>
        <row r="6">
          <cell r="K6">
            <v>264076.56</v>
          </cell>
        </row>
        <row r="7">
          <cell r="K7">
            <v>0</v>
          </cell>
        </row>
        <row r="8">
          <cell r="K8">
            <v>624810.84</v>
          </cell>
        </row>
        <row r="10">
          <cell r="K10">
            <v>0</v>
          </cell>
        </row>
        <row r="11">
          <cell r="K11">
            <v>0</v>
          </cell>
        </row>
        <row r="12">
          <cell r="K12">
            <v>0</v>
          </cell>
        </row>
        <row r="15">
          <cell r="K15">
            <v>0</v>
          </cell>
        </row>
        <row r="16">
          <cell r="K16">
            <v>1188.3599999999999</v>
          </cell>
        </row>
        <row r="17">
          <cell r="K17">
            <v>5983.44</v>
          </cell>
        </row>
        <row r="18">
          <cell r="K18">
            <v>0</v>
          </cell>
        </row>
        <row r="19">
          <cell r="K19">
            <v>9534.48</v>
          </cell>
        </row>
        <row r="20">
          <cell r="K20">
            <v>9393</v>
          </cell>
        </row>
        <row r="21">
          <cell r="K21">
            <v>465.36</v>
          </cell>
        </row>
        <row r="22">
          <cell r="K22">
            <v>0</v>
          </cell>
        </row>
        <row r="23">
          <cell r="K23">
            <v>0</v>
          </cell>
        </row>
        <row r="24">
          <cell r="K24">
            <v>0</v>
          </cell>
        </row>
        <row r="25">
          <cell r="K25">
            <v>456.48</v>
          </cell>
        </row>
        <row r="26">
          <cell r="K26">
            <v>5959.08</v>
          </cell>
        </row>
        <row r="27">
          <cell r="K27">
            <v>0</v>
          </cell>
        </row>
        <row r="28">
          <cell r="K28">
            <v>0</v>
          </cell>
        </row>
        <row r="29">
          <cell r="K29">
            <v>0</v>
          </cell>
        </row>
        <row r="30">
          <cell r="K30">
            <v>0</v>
          </cell>
        </row>
        <row r="31">
          <cell r="K31">
            <v>426</v>
          </cell>
        </row>
        <row r="32">
          <cell r="K32">
            <v>0</v>
          </cell>
        </row>
        <row r="33">
          <cell r="K33">
            <v>0</v>
          </cell>
        </row>
        <row r="34">
          <cell r="K34">
            <v>0</v>
          </cell>
        </row>
        <row r="35">
          <cell r="K35">
            <v>0</v>
          </cell>
        </row>
        <row r="36">
          <cell r="K36">
            <v>0</v>
          </cell>
        </row>
        <row r="37">
          <cell r="K37">
            <v>665.04</v>
          </cell>
        </row>
        <row r="38">
          <cell r="K38">
            <v>402.6</v>
          </cell>
        </row>
        <row r="39">
          <cell r="K39">
            <v>4536</v>
          </cell>
        </row>
        <row r="40">
          <cell r="K40">
            <v>605.64</v>
          </cell>
        </row>
        <row r="41">
          <cell r="K41">
            <v>1128.72</v>
          </cell>
        </row>
        <row r="42">
          <cell r="K42">
            <v>0</v>
          </cell>
        </row>
        <row r="43">
          <cell r="K43">
            <v>0</v>
          </cell>
        </row>
        <row r="44">
          <cell r="K44">
            <v>922.95416</v>
          </cell>
        </row>
        <row r="45">
          <cell r="K45">
            <v>0</v>
          </cell>
        </row>
        <row r="46">
          <cell r="K46">
            <v>5342.3628000000008</v>
          </cell>
        </row>
        <row r="48">
          <cell r="K48">
            <v>0</v>
          </cell>
        </row>
        <row r="49">
          <cell r="K49">
            <v>0</v>
          </cell>
        </row>
        <row r="50">
          <cell r="K50">
            <v>0</v>
          </cell>
        </row>
        <row r="51">
          <cell r="K51">
            <v>0</v>
          </cell>
        </row>
        <row r="52">
          <cell r="K52">
            <v>0</v>
          </cell>
        </row>
        <row r="53">
          <cell r="K53">
            <v>0</v>
          </cell>
        </row>
        <row r="55">
          <cell r="K55">
            <v>929.76</v>
          </cell>
        </row>
        <row r="56">
          <cell r="K56">
            <v>1393.5694000000001</v>
          </cell>
        </row>
        <row r="57">
          <cell r="K57">
            <v>1846.68</v>
          </cell>
        </row>
        <row r="58">
          <cell r="K58">
            <v>0</v>
          </cell>
        </row>
        <row r="59">
          <cell r="K59">
            <v>0</v>
          </cell>
        </row>
        <row r="60">
          <cell r="K60">
            <v>0</v>
          </cell>
        </row>
        <row r="61">
          <cell r="K61">
            <v>13258.32</v>
          </cell>
        </row>
        <row r="62">
          <cell r="K62">
            <v>0</v>
          </cell>
        </row>
        <row r="63">
          <cell r="K63">
            <v>0</v>
          </cell>
        </row>
        <row r="64">
          <cell r="K64">
            <v>0</v>
          </cell>
        </row>
        <row r="65">
          <cell r="K65">
            <v>0</v>
          </cell>
        </row>
        <row r="66">
          <cell r="K66">
            <v>0</v>
          </cell>
        </row>
        <row r="67">
          <cell r="K67">
            <v>981.48</v>
          </cell>
        </row>
        <row r="68">
          <cell r="K68">
            <v>0</v>
          </cell>
        </row>
        <row r="69">
          <cell r="K69">
            <v>0</v>
          </cell>
        </row>
        <row r="70">
          <cell r="K70">
            <v>2531.7600000000002</v>
          </cell>
        </row>
        <row r="71">
          <cell r="K71">
            <v>564.48</v>
          </cell>
        </row>
        <row r="72">
          <cell r="K72">
            <v>805.44</v>
          </cell>
        </row>
        <row r="73">
          <cell r="K73">
            <v>2460.2399999999998</v>
          </cell>
        </row>
        <row r="74">
          <cell r="K74">
            <v>0</v>
          </cell>
        </row>
        <row r="75">
          <cell r="K75">
            <v>0</v>
          </cell>
        </row>
        <row r="76">
          <cell r="K76">
            <v>15931.08</v>
          </cell>
        </row>
        <row r="77">
          <cell r="K77">
            <v>0</v>
          </cell>
        </row>
        <row r="78">
          <cell r="K78">
            <v>0</v>
          </cell>
        </row>
        <row r="79">
          <cell r="K79">
            <v>0</v>
          </cell>
        </row>
        <row r="80">
          <cell r="K80">
            <v>0</v>
          </cell>
        </row>
        <row r="81">
          <cell r="K81">
            <v>0</v>
          </cell>
        </row>
        <row r="82">
          <cell r="K82">
            <v>0</v>
          </cell>
        </row>
        <row r="83">
          <cell r="K83">
            <v>0</v>
          </cell>
        </row>
        <row r="84">
          <cell r="K84">
            <v>0</v>
          </cell>
        </row>
        <row r="85">
          <cell r="K85">
            <v>0</v>
          </cell>
        </row>
        <row r="86">
          <cell r="K86">
            <v>0</v>
          </cell>
        </row>
        <row r="87">
          <cell r="K87">
            <v>842.88</v>
          </cell>
        </row>
        <row r="88">
          <cell r="K88">
            <v>0</v>
          </cell>
        </row>
        <row r="89">
          <cell r="K89">
            <v>0</v>
          </cell>
        </row>
        <row r="90">
          <cell r="K90">
            <v>0</v>
          </cell>
        </row>
        <row r="91">
          <cell r="K91">
            <v>0</v>
          </cell>
        </row>
        <row r="92">
          <cell r="K92">
            <v>0</v>
          </cell>
        </row>
        <row r="93">
          <cell r="K93">
            <v>0</v>
          </cell>
        </row>
        <row r="94">
          <cell r="K94">
            <v>0</v>
          </cell>
        </row>
        <row r="95">
          <cell r="K95">
            <v>3876.24</v>
          </cell>
        </row>
        <row r="96">
          <cell r="K96">
            <v>0</v>
          </cell>
        </row>
        <row r="97">
          <cell r="K97">
            <v>0</v>
          </cell>
        </row>
        <row r="98">
          <cell r="K98">
            <v>0</v>
          </cell>
        </row>
        <row r="99">
          <cell r="K99">
            <v>0</v>
          </cell>
        </row>
        <row r="100">
          <cell r="K100">
            <v>794.04</v>
          </cell>
        </row>
        <row r="101">
          <cell r="K101">
            <v>0</v>
          </cell>
        </row>
        <row r="102">
          <cell r="K102">
            <v>938.76</v>
          </cell>
        </row>
        <row r="103">
          <cell r="K103">
            <v>0</v>
          </cell>
        </row>
        <row r="104">
          <cell r="K104">
            <v>7672.56</v>
          </cell>
        </row>
        <row r="105">
          <cell r="K105">
            <v>0</v>
          </cell>
        </row>
        <row r="106">
          <cell r="K106">
            <v>0</v>
          </cell>
        </row>
        <row r="107">
          <cell r="K107">
            <v>0</v>
          </cell>
        </row>
        <row r="108">
          <cell r="K108">
            <v>344.04</v>
          </cell>
        </row>
        <row r="109">
          <cell r="K109">
            <v>0</v>
          </cell>
        </row>
        <row r="110">
          <cell r="K110">
            <v>802.44</v>
          </cell>
        </row>
        <row r="111">
          <cell r="K111">
            <v>6230.04</v>
          </cell>
        </row>
        <row r="112">
          <cell r="K112">
            <v>0</v>
          </cell>
        </row>
        <row r="113">
          <cell r="K113">
            <v>0</v>
          </cell>
        </row>
        <row r="114">
          <cell r="K114">
            <v>0</v>
          </cell>
        </row>
        <row r="115">
          <cell r="K115">
            <v>0</v>
          </cell>
        </row>
        <row r="116">
          <cell r="K116">
            <v>1282.8</v>
          </cell>
        </row>
        <row r="117">
          <cell r="K117">
            <v>0</v>
          </cell>
        </row>
        <row r="118">
          <cell r="K118">
            <v>204.12</v>
          </cell>
        </row>
        <row r="119">
          <cell r="K119">
            <v>0</v>
          </cell>
        </row>
        <row r="120">
          <cell r="K120">
            <v>0</v>
          </cell>
        </row>
        <row r="122">
          <cell r="K122">
            <v>0</v>
          </cell>
        </row>
        <row r="123">
          <cell r="K123">
            <v>353.04</v>
          </cell>
        </row>
        <row r="124">
          <cell r="K124">
            <v>1630.8</v>
          </cell>
        </row>
        <row r="125">
          <cell r="K125">
            <v>0</v>
          </cell>
        </row>
        <row r="126">
          <cell r="K126">
            <v>0</v>
          </cell>
        </row>
        <row r="127">
          <cell r="K127">
            <v>725.88</v>
          </cell>
        </row>
        <row r="128">
          <cell r="K128">
            <v>1392.24</v>
          </cell>
        </row>
        <row r="129">
          <cell r="K129">
            <v>0</v>
          </cell>
        </row>
        <row r="130">
          <cell r="K130">
            <v>1262.8800000000001</v>
          </cell>
        </row>
        <row r="131">
          <cell r="K131">
            <v>1124.52</v>
          </cell>
        </row>
        <row r="132">
          <cell r="K132">
            <v>2195.88</v>
          </cell>
        </row>
        <row r="134">
          <cell r="K134">
            <v>0</v>
          </cell>
        </row>
        <row r="135">
          <cell r="K135">
            <v>621</v>
          </cell>
        </row>
        <row r="136">
          <cell r="K136">
            <v>417.48</v>
          </cell>
        </row>
        <row r="137">
          <cell r="K137">
            <v>0</v>
          </cell>
        </row>
        <row r="138">
          <cell r="K138">
            <v>0</v>
          </cell>
        </row>
        <row r="139">
          <cell r="K139">
            <v>1392.24</v>
          </cell>
        </row>
        <row r="140">
          <cell r="K140">
            <v>22143.48</v>
          </cell>
        </row>
        <row r="141">
          <cell r="K141">
            <v>0</v>
          </cell>
        </row>
        <row r="142">
          <cell r="K142">
            <v>0</v>
          </cell>
        </row>
        <row r="143">
          <cell r="K143">
            <v>0</v>
          </cell>
        </row>
        <row r="144">
          <cell r="K144">
            <v>0</v>
          </cell>
        </row>
        <row r="145">
          <cell r="K145">
            <v>951.72</v>
          </cell>
        </row>
        <row r="146">
          <cell r="K146">
            <v>0</v>
          </cell>
        </row>
        <row r="147">
          <cell r="K147">
            <v>0</v>
          </cell>
        </row>
        <row r="148">
          <cell r="K148">
            <v>0</v>
          </cell>
        </row>
        <row r="149">
          <cell r="K149">
            <v>0</v>
          </cell>
        </row>
        <row r="151">
          <cell r="K151">
            <v>630.48</v>
          </cell>
        </row>
        <row r="152">
          <cell r="K152">
            <v>0</v>
          </cell>
        </row>
        <row r="153">
          <cell r="K153">
            <v>0</v>
          </cell>
        </row>
        <row r="154">
          <cell r="K154">
            <v>0</v>
          </cell>
        </row>
        <row r="155">
          <cell r="K155">
            <v>1448.28</v>
          </cell>
        </row>
        <row r="156">
          <cell r="K156">
            <v>0</v>
          </cell>
        </row>
        <row r="157">
          <cell r="K157">
            <v>0</v>
          </cell>
        </row>
        <row r="158">
          <cell r="K158">
            <v>0</v>
          </cell>
        </row>
        <row r="159">
          <cell r="K159">
            <v>0</v>
          </cell>
        </row>
        <row r="160">
          <cell r="K160">
            <v>0</v>
          </cell>
        </row>
        <row r="161">
          <cell r="K161">
            <v>0</v>
          </cell>
        </row>
        <row r="162">
          <cell r="K162">
            <v>0</v>
          </cell>
        </row>
        <row r="163">
          <cell r="K163">
            <v>2599.44</v>
          </cell>
        </row>
        <row r="164">
          <cell r="K164">
            <v>5891.88</v>
          </cell>
        </row>
        <row r="165">
          <cell r="K165">
            <v>0</v>
          </cell>
        </row>
        <row r="166">
          <cell r="K166">
            <v>0</v>
          </cell>
        </row>
        <row r="167">
          <cell r="K167">
            <v>0</v>
          </cell>
        </row>
        <row r="168">
          <cell r="K168">
            <v>1151.1600000000001</v>
          </cell>
        </row>
        <row r="169">
          <cell r="K169">
            <v>0</v>
          </cell>
        </row>
        <row r="170">
          <cell r="K170">
            <v>0</v>
          </cell>
        </row>
        <row r="171">
          <cell r="K171">
            <v>30502.92</v>
          </cell>
        </row>
        <row r="172">
          <cell r="K172">
            <v>0</v>
          </cell>
        </row>
        <row r="173">
          <cell r="K173">
            <v>0</v>
          </cell>
        </row>
        <row r="174">
          <cell r="K174">
            <v>0</v>
          </cell>
        </row>
        <row r="175">
          <cell r="K175">
            <v>0</v>
          </cell>
        </row>
        <row r="176">
          <cell r="K176">
            <v>0</v>
          </cell>
        </row>
        <row r="177">
          <cell r="K177">
            <v>0</v>
          </cell>
        </row>
        <row r="178">
          <cell r="K178">
            <v>0</v>
          </cell>
        </row>
        <row r="179">
          <cell r="K179">
            <v>0</v>
          </cell>
        </row>
        <row r="180">
          <cell r="K180">
            <v>0</v>
          </cell>
        </row>
        <row r="181">
          <cell r="K181">
            <v>0</v>
          </cell>
        </row>
        <row r="182">
          <cell r="K182">
            <v>0</v>
          </cell>
        </row>
        <row r="183">
          <cell r="K183">
            <v>679.2</v>
          </cell>
        </row>
        <row r="184">
          <cell r="K184">
            <v>0</v>
          </cell>
        </row>
        <row r="185">
          <cell r="K185">
            <v>572.76</v>
          </cell>
        </row>
        <row r="186">
          <cell r="K186">
            <v>0</v>
          </cell>
        </row>
        <row r="187">
          <cell r="K187">
            <v>725.88</v>
          </cell>
        </row>
        <row r="188">
          <cell r="K188">
            <v>392.76</v>
          </cell>
        </row>
        <row r="189">
          <cell r="K189">
            <v>0</v>
          </cell>
        </row>
        <row r="190">
          <cell r="K190">
            <v>1022.52</v>
          </cell>
        </row>
        <row r="191">
          <cell r="K191">
            <v>2030.64</v>
          </cell>
        </row>
        <row r="192">
          <cell r="K192">
            <v>0</v>
          </cell>
        </row>
        <row r="193">
          <cell r="K193">
            <v>0</v>
          </cell>
        </row>
        <row r="194">
          <cell r="K194">
            <v>0</v>
          </cell>
        </row>
        <row r="195">
          <cell r="K195">
            <v>0</v>
          </cell>
        </row>
        <row r="196">
          <cell r="K196">
            <v>0</v>
          </cell>
        </row>
        <row r="197">
          <cell r="K197">
            <v>0</v>
          </cell>
        </row>
        <row r="198">
          <cell r="K198">
            <v>185.16</v>
          </cell>
        </row>
        <row r="199">
          <cell r="K199">
            <v>0</v>
          </cell>
        </row>
        <row r="200">
          <cell r="K200">
            <v>317.27999999999997</v>
          </cell>
        </row>
        <row r="201">
          <cell r="K201">
            <v>0</v>
          </cell>
        </row>
        <row r="202">
          <cell r="K202">
            <v>0</v>
          </cell>
        </row>
        <row r="203">
          <cell r="K203">
            <v>0</v>
          </cell>
        </row>
        <row r="204">
          <cell r="K204">
            <v>0</v>
          </cell>
        </row>
        <row r="205">
          <cell r="K205">
            <v>0</v>
          </cell>
        </row>
        <row r="206">
          <cell r="K206">
            <v>0</v>
          </cell>
        </row>
        <row r="207">
          <cell r="K207">
            <v>482.64</v>
          </cell>
        </row>
        <row r="208">
          <cell r="K208">
            <v>0</v>
          </cell>
        </row>
        <row r="209">
          <cell r="K209">
            <v>7296.72</v>
          </cell>
        </row>
        <row r="210">
          <cell r="K210">
            <v>0</v>
          </cell>
        </row>
        <row r="211">
          <cell r="K211">
            <v>0</v>
          </cell>
        </row>
        <row r="212">
          <cell r="K212">
            <v>1170.96</v>
          </cell>
        </row>
        <row r="213">
          <cell r="K213">
            <v>0</v>
          </cell>
        </row>
        <row r="215">
          <cell r="K215">
            <v>0</v>
          </cell>
        </row>
        <row r="216">
          <cell r="K216">
            <v>0</v>
          </cell>
        </row>
        <row r="217">
          <cell r="K217">
            <v>0</v>
          </cell>
        </row>
        <row r="218">
          <cell r="K218">
            <v>728.76</v>
          </cell>
        </row>
        <row r="219">
          <cell r="K219">
            <v>0</v>
          </cell>
        </row>
        <row r="220">
          <cell r="K220">
            <v>0</v>
          </cell>
        </row>
        <row r="221">
          <cell r="K221">
            <v>0</v>
          </cell>
        </row>
        <row r="222">
          <cell r="K222">
            <v>0</v>
          </cell>
        </row>
        <row r="223">
          <cell r="K223">
            <v>683.16</v>
          </cell>
        </row>
        <row r="224">
          <cell r="K224">
            <v>0</v>
          </cell>
        </row>
        <row r="225">
          <cell r="K225">
            <v>0</v>
          </cell>
        </row>
        <row r="226">
          <cell r="K226">
            <v>1142.76</v>
          </cell>
        </row>
        <row r="227">
          <cell r="K227">
            <v>0</v>
          </cell>
        </row>
        <row r="228">
          <cell r="K228">
            <v>0</v>
          </cell>
        </row>
        <row r="229">
          <cell r="K229">
            <v>26115.24</v>
          </cell>
        </row>
        <row r="230">
          <cell r="K230">
            <v>830.04</v>
          </cell>
        </row>
        <row r="231">
          <cell r="K231">
            <v>3711</v>
          </cell>
        </row>
        <row r="232">
          <cell r="K232">
            <v>0</v>
          </cell>
        </row>
        <row r="233">
          <cell r="K233">
            <v>0</v>
          </cell>
        </row>
        <row r="234">
          <cell r="K234">
            <v>0</v>
          </cell>
        </row>
        <row r="235">
          <cell r="K235">
            <v>0</v>
          </cell>
        </row>
        <row r="236">
          <cell r="K236">
            <v>0</v>
          </cell>
        </row>
        <row r="237">
          <cell r="K237">
            <v>0</v>
          </cell>
        </row>
        <row r="238">
          <cell r="K238">
            <v>0</v>
          </cell>
        </row>
        <row r="239">
          <cell r="K239">
            <v>0</v>
          </cell>
        </row>
        <row r="240">
          <cell r="K240">
            <v>0</v>
          </cell>
        </row>
        <row r="241">
          <cell r="K241">
            <v>0</v>
          </cell>
        </row>
        <row r="242">
          <cell r="K242">
            <v>0</v>
          </cell>
        </row>
        <row r="243">
          <cell r="K243">
            <v>0</v>
          </cell>
        </row>
        <row r="244">
          <cell r="K244">
            <v>0</v>
          </cell>
        </row>
        <row r="245">
          <cell r="K245">
            <v>0</v>
          </cell>
        </row>
        <row r="246">
          <cell r="K246">
            <v>0</v>
          </cell>
        </row>
        <row r="247">
          <cell r="K247">
            <v>0</v>
          </cell>
        </row>
        <row r="248">
          <cell r="K248">
            <v>0</v>
          </cell>
        </row>
        <row r="249">
          <cell r="K249">
            <v>0</v>
          </cell>
        </row>
        <row r="250">
          <cell r="K250">
            <v>0</v>
          </cell>
        </row>
        <row r="251">
          <cell r="K251">
            <v>0</v>
          </cell>
        </row>
        <row r="252">
          <cell r="K252">
            <v>0</v>
          </cell>
        </row>
        <row r="253">
          <cell r="K253">
            <v>0</v>
          </cell>
        </row>
        <row r="254">
          <cell r="K254">
            <v>0</v>
          </cell>
        </row>
        <row r="255">
          <cell r="K255">
            <v>0</v>
          </cell>
        </row>
        <row r="256">
          <cell r="K256">
            <v>0</v>
          </cell>
        </row>
        <row r="257">
          <cell r="K257">
            <v>0</v>
          </cell>
        </row>
        <row r="259">
          <cell r="K259">
            <v>1124110.4463599992</v>
          </cell>
        </row>
      </sheetData>
      <sheetData sheetId="369" refreshError="1">
        <row r="4">
          <cell r="H4" t="str">
            <v>$pa</v>
          </cell>
        </row>
        <row r="6">
          <cell r="H6">
            <v>15222015</v>
          </cell>
        </row>
        <row r="7">
          <cell r="H7">
            <v>28712259</v>
          </cell>
        </row>
        <row r="8">
          <cell r="H8">
            <v>18375082</v>
          </cell>
        </row>
        <row r="10">
          <cell r="H10">
            <v>4154580</v>
          </cell>
        </row>
        <row r="11">
          <cell r="H11">
            <v>2357588</v>
          </cell>
        </row>
        <row r="12">
          <cell r="H12">
            <v>4389319</v>
          </cell>
        </row>
        <row r="16">
          <cell r="H16">
            <v>152113</v>
          </cell>
        </row>
        <row r="17">
          <cell r="H17">
            <v>3159018</v>
          </cell>
        </row>
        <row r="19">
          <cell r="H19">
            <v>1038572</v>
          </cell>
        </row>
        <row r="20">
          <cell r="H20">
            <v>1684949</v>
          </cell>
        </row>
        <row r="21">
          <cell r="H21">
            <v>465761</v>
          </cell>
        </row>
        <row r="22">
          <cell r="H22">
            <v>296726</v>
          </cell>
        </row>
        <row r="23">
          <cell r="H23">
            <v>260970</v>
          </cell>
        </row>
        <row r="24">
          <cell r="H24">
            <v>417568</v>
          </cell>
        </row>
        <row r="25">
          <cell r="H25">
            <v>1003943</v>
          </cell>
        </row>
        <row r="26">
          <cell r="H26">
            <v>361655</v>
          </cell>
        </row>
        <row r="27">
          <cell r="H27">
            <v>591205</v>
          </cell>
        </row>
        <row r="28">
          <cell r="H28">
            <v>167694</v>
          </cell>
        </row>
        <row r="30">
          <cell r="H30">
            <v>183919</v>
          </cell>
        </row>
        <row r="32">
          <cell r="H32">
            <v>1193914</v>
          </cell>
        </row>
        <row r="33">
          <cell r="H33">
            <v>387118</v>
          </cell>
        </row>
        <row r="35">
          <cell r="H35">
            <v>123936</v>
          </cell>
        </row>
        <row r="36">
          <cell r="H36">
            <v>626738</v>
          </cell>
        </row>
        <row r="38">
          <cell r="H38">
            <v>11007</v>
          </cell>
        </row>
        <row r="39">
          <cell r="H39">
            <v>1582147</v>
          </cell>
        </row>
        <row r="40">
          <cell r="H40">
            <v>310534</v>
          </cell>
        </row>
        <row r="41">
          <cell r="H41">
            <v>446603</v>
          </cell>
        </row>
        <row r="42">
          <cell r="H42">
            <v>584203</v>
          </cell>
        </row>
        <row r="45">
          <cell r="H45">
            <v>2328216</v>
          </cell>
        </row>
        <row r="48">
          <cell r="H48">
            <v>173684</v>
          </cell>
        </row>
        <row r="49">
          <cell r="H49">
            <v>208702</v>
          </cell>
        </row>
        <row r="51">
          <cell r="H51">
            <v>440919</v>
          </cell>
        </row>
        <row r="53">
          <cell r="H53">
            <v>240381</v>
          </cell>
        </row>
        <row r="55">
          <cell r="H55">
            <v>345004</v>
          </cell>
        </row>
        <row r="56">
          <cell r="H56">
            <v>927193</v>
          </cell>
        </row>
        <row r="57">
          <cell r="H57">
            <v>464980</v>
          </cell>
        </row>
        <row r="58">
          <cell r="H58">
            <v>541177</v>
          </cell>
        </row>
        <row r="59">
          <cell r="H59">
            <v>1854727</v>
          </cell>
        </row>
        <row r="60">
          <cell r="H60">
            <v>410739</v>
          </cell>
        </row>
        <row r="61">
          <cell r="H61">
            <v>411045</v>
          </cell>
        </row>
        <row r="62">
          <cell r="H62">
            <v>132350</v>
          </cell>
        </row>
        <row r="63">
          <cell r="H63">
            <v>695796</v>
          </cell>
        </row>
        <row r="64">
          <cell r="H64">
            <v>170251</v>
          </cell>
        </row>
        <row r="65">
          <cell r="H65">
            <v>873965</v>
          </cell>
        </row>
        <row r="66">
          <cell r="H66">
            <v>951378</v>
          </cell>
        </row>
        <row r="67">
          <cell r="H67">
            <v>864752</v>
          </cell>
        </row>
        <row r="68">
          <cell r="H68">
            <v>510472</v>
          </cell>
        </row>
        <row r="69">
          <cell r="H69">
            <v>214658</v>
          </cell>
        </row>
        <row r="70">
          <cell r="H70">
            <v>953200</v>
          </cell>
        </row>
        <row r="71">
          <cell r="H71">
            <v>29501</v>
          </cell>
        </row>
        <row r="72">
          <cell r="H72">
            <v>243571</v>
          </cell>
        </row>
        <row r="73">
          <cell r="H73">
            <v>1087780</v>
          </cell>
        </row>
        <row r="74">
          <cell r="H74">
            <v>182131</v>
          </cell>
        </row>
        <row r="75">
          <cell r="H75">
            <v>186401</v>
          </cell>
        </row>
        <row r="76">
          <cell r="H76">
            <v>459418</v>
          </cell>
        </row>
        <row r="77">
          <cell r="H77">
            <v>453515</v>
          </cell>
        </row>
        <row r="78">
          <cell r="H78">
            <v>1006270</v>
          </cell>
        </row>
        <row r="79">
          <cell r="H79">
            <v>477829</v>
          </cell>
        </row>
        <row r="80">
          <cell r="H80">
            <v>386342</v>
          </cell>
        </row>
        <row r="83">
          <cell r="H83">
            <v>426510</v>
          </cell>
        </row>
        <row r="84">
          <cell r="H84">
            <v>301878</v>
          </cell>
        </row>
        <row r="85">
          <cell r="H85">
            <v>637382</v>
          </cell>
        </row>
        <row r="86">
          <cell r="H86">
            <v>76390</v>
          </cell>
        </row>
        <row r="88">
          <cell r="H88">
            <v>1489246</v>
          </cell>
        </row>
        <row r="89">
          <cell r="H89">
            <v>371332</v>
          </cell>
        </row>
        <row r="90">
          <cell r="H90">
            <v>10486</v>
          </cell>
        </row>
        <row r="92">
          <cell r="H92">
            <v>444609</v>
          </cell>
        </row>
        <row r="93">
          <cell r="H93">
            <v>355393</v>
          </cell>
        </row>
        <row r="94">
          <cell r="H94">
            <v>417890</v>
          </cell>
        </row>
        <row r="95">
          <cell r="H95">
            <v>739837</v>
          </cell>
        </row>
        <row r="97">
          <cell r="H97">
            <v>270232</v>
          </cell>
        </row>
        <row r="98">
          <cell r="H98">
            <v>413571</v>
          </cell>
        </row>
        <row r="99">
          <cell r="H99">
            <v>603314</v>
          </cell>
        </row>
        <row r="100">
          <cell r="H100">
            <v>188143</v>
          </cell>
        </row>
        <row r="101">
          <cell r="H101">
            <v>492834</v>
          </cell>
        </row>
        <row r="102">
          <cell r="H102">
            <v>628294</v>
          </cell>
        </row>
        <row r="103">
          <cell r="H103">
            <v>274870</v>
          </cell>
        </row>
        <row r="104">
          <cell r="H104">
            <v>379505</v>
          </cell>
        </row>
        <row r="105">
          <cell r="H105">
            <v>255605</v>
          </cell>
        </row>
        <row r="106">
          <cell r="H106">
            <v>542077</v>
          </cell>
        </row>
        <row r="107">
          <cell r="H107">
            <v>108336</v>
          </cell>
        </row>
        <row r="109">
          <cell r="H109">
            <v>607529</v>
          </cell>
        </row>
        <row r="110">
          <cell r="H110">
            <v>553189</v>
          </cell>
        </row>
        <row r="111">
          <cell r="H111">
            <v>4708506</v>
          </cell>
        </row>
        <row r="112">
          <cell r="H112">
            <v>1564261</v>
          </cell>
        </row>
        <row r="113">
          <cell r="H113">
            <v>490746</v>
          </cell>
        </row>
        <row r="114">
          <cell r="H114">
            <v>754417</v>
          </cell>
        </row>
        <row r="115">
          <cell r="H115">
            <v>221705</v>
          </cell>
        </row>
        <row r="116">
          <cell r="H116">
            <v>706295</v>
          </cell>
        </row>
        <row r="117">
          <cell r="H117">
            <v>680651</v>
          </cell>
        </row>
        <row r="118">
          <cell r="H118">
            <v>406455</v>
          </cell>
        </row>
        <row r="119">
          <cell r="H119">
            <v>271820</v>
          </cell>
        </row>
        <row r="120">
          <cell r="H120">
            <v>789994</v>
          </cell>
        </row>
        <row r="121">
          <cell r="H121">
            <v>192560</v>
          </cell>
        </row>
        <row r="122">
          <cell r="H122">
            <v>1798422</v>
          </cell>
        </row>
        <row r="123">
          <cell r="H123">
            <v>107902</v>
          </cell>
        </row>
        <row r="124">
          <cell r="H124">
            <v>741899</v>
          </cell>
        </row>
        <row r="125">
          <cell r="H125">
            <v>135879</v>
          </cell>
        </row>
        <row r="126">
          <cell r="H126">
            <v>545620</v>
          </cell>
        </row>
        <row r="127">
          <cell r="H127">
            <v>334680</v>
          </cell>
        </row>
        <row r="128">
          <cell r="H128">
            <v>896230</v>
          </cell>
        </row>
        <row r="129">
          <cell r="H129">
            <v>589479</v>
          </cell>
        </row>
        <row r="130">
          <cell r="H130">
            <v>1273088</v>
          </cell>
        </row>
        <row r="131">
          <cell r="H131">
            <v>401425</v>
          </cell>
        </row>
        <row r="132">
          <cell r="H132">
            <v>1287434</v>
          </cell>
        </row>
        <row r="134">
          <cell r="H134">
            <v>299017</v>
          </cell>
        </row>
        <row r="135">
          <cell r="H135">
            <v>19200</v>
          </cell>
        </row>
        <row r="139">
          <cell r="H139">
            <v>370845</v>
          </cell>
        </row>
        <row r="140">
          <cell r="H140">
            <v>640578</v>
          </cell>
        </row>
        <row r="141">
          <cell r="H141">
            <v>1034900</v>
          </cell>
        </row>
        <row r="142">
          <cell r="H142">
            <v>949608</v>
          </cell>
        </row>
        <row r="144">
          <cell r="H144">
            <v>202312</v>
          </cell>
        </row>
        <row r="145">
          <cell r="H145">
            <v>343421</v>
          </cell>
        </row>
        <row r="146">
          <cell r="H146">
            <v>224227</v>
          </cell>
        </row>
        <row r="150">
          <cell r="H150">
            <v>960608</v>
          </cell>
        </row>
        <row r="151">
          <cell r="H151">
            <v>242520</v>
          </cell>
        </row>
        <row r="152">
          <cell r="H152">
            <v>446722</v>
          </cell>
        </row>
        <row r="153">
          <cell r="H153">
            <v>2846720</v>
          </cell>
        </row>
        <row r="154">
          <cell r="H154">
            <v>614473</v>
          </cell>
        </row>
        <row r="155">
          <cell r="H155">
            <v>642091</v>
          </cell>
        </row>
        <row r="157">
          <cell r="H157">
            <v>502662</v>
          </cell>
        </row>
        <row r="158">
          <cell r="H158">
            <v>597657</v>
          </cell>
        </row>
        <row r="159">
          <cell r="H159">
            <v>2052649</v>
          </cell>
        </row>
        <row r="160">
          <cell r="H160">
            <v>348482</v>
          </cell>
        </row>
        <row r="161">
          <cell r="H161">
            <v>80723</v>
          </cell>
        </row>
        <row r="162">
          <cell r="H162">
            <v>750300</v>
          </cell>
        </row>
        <row r="164">
          <cell r="H164">
            <v>749285</v>
          </cell>
        </row>
        <row r="165">
          <cell r="H165">
            <v>1175136</v>
          </cell>
        </row>
        <row r="168">
          <cell r="H168">
            <v>274783</v>
          </cell>
        </row>
        <row r="169">
          <cell r="H169">
            <v>304066</v>
          </cell>
        </row>
        <row r="170">
          <cell r="H170">
            <v>1033801</v>
          </cell>
        </row>
        <row r="174">
          <cell r="H174">
            <v>528671</v>
          </cell>
        </row>
        <row r="175">
          <cell r="H175">
            <v>0</v>
          </cell>
        </row>
        <row r="177">
          <cell r="H177">
            <v>972795</v>
          </cell>
        </row>
        <row r="178">
          <cell r="H178">
            <v>165295</v>
          </cell>
        </row>
        <row r="180">
          <cell r="H180">
            <v>95454</v>
          </cell>
        </row>
        <row r="181">
          <cell r="H181">
            <v>727683</v>
          </cell>
        </row>
        <row r="183">
          <cell r="H183">
            <v>1280728</v>
          </cell>
        </row>
        <row r="184">
          <cell r="H184">
            <v>164388</v>
          </cell>
        </row>
        <row r="185">
          <cell r="H185">
            <v>199689</v>
          </cell>
        </row>
        <row r="186">
          <cell r="H186">
            <v>191006</v>
          </cell>
        </row>
        <row r="187">
          <cell r="H187">
            <v>156434</v>
          </cell>
        </row>
        <row r="188">
          <cell r="H188">
            <v>199671</v>
          </cell>
        </row>
        <row r="189">
          <cell r="H189">
            <v>280255</v>
          </cell>
        </row>
        <row r="190">
          <cell r="H190">
            <v>133155</v>
          </cell>
        </row>
        <row r="191">
          <cell r="H191">
            <v>1358634</v>
          </cell>
        </row>
        <row r="192">
          <cell r="H192">
            <v>701064</v>
          </cell>
        </row>
        <row r="193">
          <cell r="H193">
            <v>1081701</v>
          </cell>
        </row>
        <row r="195">
          <cell r="H195">
            <v>409423</v>
          </cell>
        </row>
        <row r="196">
          <cell r="H196">
            <v>850500</v>
          </cell>
        </row>
        <row r="198">
          <cell r="H198">
            <v>18206</v>
          </cell>
        </row>
        <row r="200">
          <cell r="H200">
            <v>217787</v>
          </cell>
        </row>
        <row r="201">
          <cell r="H201">
            <v>92345</v>
          </cell>
        </row>
        <row r="202">
          <cell r="H202">
            <v>306330</v>
          </cell>
        </row>
        <row r="203">
          <cell r="H203">
            <v>165637</v>
          </cell>
        </row>
        <row r="204">
          <cell r="H204">
            <v>222750</v>
          </cell>
        </row>
        <row r="205">
          <cell r="H205">
            <v>185351</v>
          </cell>
        </row>
        <row r="206">
          <cell r="H206">
            <v>156433</v>
          </cell>
        </row>
        <row r="210">
          <cell r="H210">
            <v>98198</v>
          </cell>
        </row>
        <row r="211">
          <cell r="H211">
            <v>149831</v>
          </cell>
        </row>
        <row r="212">
          <cell r="H212">
            <v>134377</v>
          </cell>
        </row>
        <row r="213">
          <cell r="H213">
            <v>155975</v>
          </cell>
        </row>
        <row r="215">
          <cell r="H215">
            <v>147896</v>
          </cell>
        </row>
        <row r="216">
          <cell r="H216">
            <v>193539</v>
          </cell>
        </row>
        <row r="217">
          <cell r="H217">
            <v>202217</v>
          </cell>
        </row>
        <row r="220">
          <cell r="H220">
            <v>341146</v>
          </cell>
        </row>
        <row r="221">
          <cell r="H221">
            <v>175464</v>
          </cell>
        </row>
        <row r="222">
          <cell r="H222">
            <v>261359</v>
          </cell>
        </row>
        <row r="224">
          <cell r="H224">
            <v>564661</v>
          </cell>
        </row>
        <row r="225">
          <cell r="H225">
            <v>317214</v>
          </cell>
        </row>
        <row r="227">
          <cell r="H227">
            <v>107048</v>
          </cell>
        </row>
        <row r="229">
          <cell r="H229">
            <v>880653</v>
          </cell>
        </row>
        <row r="230">
          <cell r="H230">
            <v>55500</v>
          </cell>
        </row>
        <row r="231">
          <cell r="H231">
            <v>85045</v>
          </cell>
        </row>
        <row r="233">
          <cell r="H233">
            <v>83300</v>
          </cell>
        </row>
        <row r="235">
          <cell r="H235">
            <v>143338</v>
          </cell>
        </row>
        <row r="258">
          <cell r="H258">
            <v>8428208</v>
          </cell>
        </row>
        <row r="259">
          <cell r="H259">
            <v>177068543</v>
          </cell>
        </row>
        <row r="260">
          <cell r="H260">
            <v>176568842</v>
          </cell>
        </row>
        <row r="261">
          <cell r="H261">
            <v>499701</v>
          </cell>
        </row>
      </sheetData>
      <sheetData sheetId="370" refreshError="1">
        <row r="4">
          <cell r="H4" t="str">
            <v>$pa</v>
          </cell>
        </row>
        <row r="6">
          <cell r="H6">
            <v>644528.88</v>
          </cell>
        </row>
        <row r="7">
          <cell r="H7">
            <v>662525.61496817356</v>
          </cell>
        </row>
        <row r="8">
          <cell r="H8">
            <v>1591424.52</v>
          </cell>
        </row>
        <row r="9">
          <cell r="H9">
            <v>131530</v>
          </cell>
        </row>
        <row r="10">
          <cell r="H10">
            <v>525000</v>
          </cell>
        </row>
        <row r="11">
          <cell r="H11">
            <v>256840.56</v>
          </cell>
        </row>
        <row r="12">
          <cell r="H12">
            <v>245751</v>
          </cell>
        </row>
        <row r="14">
          <cell r="H14">
            <v>25200</v>
          </cell>
        </row>
        <row r="15">
          <cell r="H15">
            <v>48824.04</v>
          </cell>
        </row>
        <row r="16">
          <cell r="H16">
            <v>23617.68</v>
          </cell>
        </row>
        <row r="17">
          <cell r="H17">
            <v>318108.24</v>
          </cell>
        </row>
        <row r="18">
          <cell r="H18">
            <v>19992</v>
          </cell>
        </row>
        <row r="19">
          <cell r="H19">
            <v>58705.08</v>
          </cell>
        </row>
        <row r="20">
          <cell r="H20">
            <v>75826.559999999998</v>
          </cell>
        </row>
        <row r="21">
          <cell r="H21">
            <v>56270.76</v>
          </cell>
        </row>
        <row r="22">
          <cell r="H22">
            <v>41100.720000000001</v>
          </cell>
        </row>
        <row r="23">
          <cell r="H23">
            <v>43263.96</v>
          </cell>
        </row>
        <row r="24">
          <cell r="H24">
            <v>105206.39999999998</v>
          </cell>
        </row>
        <row r="25">
          <cell r="H25">
            <v>117231.84</v>
          </cell>
        </row>
        <row r="26">
          <cell r="H26">
            <v>68917.8</v>
          </cell>
        </row>
        <row r="27">
          <cell r="H27">
            <v>58069.440000000002</v>
          </cell>
        </row>
        <row r="28">
          <cell r="H28">
            <v>45750.12</v>
          </cell>
        </row>
        <row r="29">
          <cell r="H29">
            <v>48000</v>
          </cell>
        </row>
        <row r="30">
          <cell r="H30">
            <v>129266.92000000001</v>
          </cell>
        </row>
        <row r="31">
          <cell r="H31">
            <v>35426.04</v>
          </cell>
        </row>
        <row r="32">
          <cell r="H32">
            <v>45300</v>
          </cell>
        </row>
        <row r="33">
          <cell r="H33">
            <v>42813.120000000003</v>
          </cell>
        </row>
        <row r="34">
          <cell r="H34">
            <v>77496.960000000006</v>
          </cell>
        </row>
        <row r="35">
          <cell r="H35">
            <v>47250</v>
          </cell>
        </row>
        <row r="36">
          <cell r="H36">
            <v>123600</v>
          </cell>
        </row>
        <row r="37">
          <cell r="H37">
            <v>81665.039999999994</v>
          </cell>
        </row>
        <row r="38">
          <cell r="H38">
            <v>33510.6</v>
          </cell>
        </row>
        <row r="39">
          <cell r="H39">
            <v>199809.12</v>
          </cell>
        </row>
        <row r="40">
          <cell r="H40">
            <v>55875.360000000001</v>
          </cell>
        </row>
        <row r="41">
          <cell r="H41">
            <v>96808.8</v>
          </cell>
        </row>
        <row r="42">
          <cell r="H42">
            <v>61899.749999999993</v>
          </cell>
        </row>
        <row r="43">
          <cell r="H43">
            <v>104399.99999999999</v>
          </cell>
        </row>
        <row r="44">
          <cell r="H44">
            <v>72922.954159999994</v>
          </cell>
        </row>
        <row r="45">
          <cell r="H45">
            <v>240459.6</v>
          </cell>
        </row>
        <row r="46">
          <cell r="H46">
            <v>38496.082800000004</v>
          </cell>
        </row>
        <row r="47">
          <cell r="H47">
            <v>35000</v>
          </cell>
        </row>
        <row r="48">
          <cell r="H48">
            <v>40181.760000000002</v>
          </cell>
        </row>
        <row r="49">
          <cell r="H49">
            <v>46800</v>
          </cell>
        </row>
        <row r="50">
          <cell r="H50">
            <v>46500</v>
          </cell>
        </row>
        <row r="51">
          <cell r="H51">
            <v>41080.080000000002</v>
          </cell>
        </row>
        <row r="52">
          <cell r="H52">
            <v>135000</v>
          </cell>
        </row>
        <row r="53">
          <cell r="H53">
            <v>28137.72</v>
          </cell>
        </row>
        <row r="54">
          <cell r="H54">
            <v>105000</v>
          </cell>
        </row>
        <row r="55">
          <cell r="H55">
            <v>74880</v>
          </cell>
        </row>
        <row r="56">
          <cell r="H56">
            <v>119393.56939999999</v>
          </cell>
        </row>
        <row r="57">
          <cell r="H57">
            <v>126846.72</v>
          </cell>
        </row>
        <row r="58">
          <cell r="H58">
            <v>98409</v>
          </cell>
        </row>
        <row r="59">
          <cell r="H59">
            <v>232582.79100000003</v>
          </cell>
        </row>
        <row r="60">
          <cell r="H60">
            <v>135410.04</v>
          </cell>
        </row>
        <row r="61">
          <cell r="H61">
            <v>107065.79999999999</v>
          </cell>
        </row>
        <row r="62">
          <cell r="H62">
            <v>39055.440000000002</v>
          </cell>
        </row>
        <row r="63">
          <cell r="H63">
            <v>116470</v>
          </cell>
        </row>
        <row r="64">
          <cell r="H64">
            <v>32756.006399999998</v>
          </cell>
        </row>
        <row r="65">
          <cell r="H65">
            <v>120000</v>
          </cell>
        </row>
        <row r="66">
          <cell r="H66">
            <v>116966.04</v>
          </cell>
        </row>
        <row r="67">
          <cell r="H67">
            <v>87456.680000000008</v>
          </cell>
        </row>
        <row r="68">
          <cell r="H68">
            <v>63007.32</v>
          </cell>
        </row>
        <row r="69">
          <cell r="H69">
            <v>39718.92</v>
          </cell>
        </row>
        <row r="70">
          <cell r="H70">
            <v>182781.72</v>
          </cell>
        </row>
        <row r="71">
          <cell r="H71">
            <v>47564.520000000004</v>
          </cell>
        </row>
        <row r="72">
          <cell r="H72">
            <v>57517.440000000002</v>
          </cell>
        </row>
        <row r="73">
          <cell r="H73">
            <v>156960.24</v>
          </cell>
        </row>
        <row r="74">
          <cell r="H74">
            <v>31603.200000000004</v>
          </cell>
        </row>
        <row r="75">
          <cell r="H75">
            <v>39338.160000000003</v>
          </cell>
        </row>
        <row r="76">
          <cell r="H76">
            <v>80931.12</v>
          </cell>
        </row>
        <row r="77">
          <cell r="H77">
            <v>70000</v>
          </cell>
        </row>
        <row r="78">
          <cell r="H78">
            <v>239214.84</v>
          </cell>
        </row>
        <row r="79">
          <cell r="H79">
            <v>52561.19</v>
          </cell>
        </row>
        <row r="80">
          <cell r="H80">
            <v>66559.92</v>
          </cell>
        </row>
        <row r="81">
          <cell r="H81">
            <v>36906.239999999998</v>
          </cell>
        </row>
        <row r="82">
          <cell r="H82">
            <v>65000.04</v>
          </cell>
        </row>
        <row r="83">
          <cell r="H83">
            <v>54211.920000000006</v>
          </cell>
        </row>
        <row r="84">
          <cell r="H84">
            <v>79362.36</v>
          </cell>
        </row>
        <row r="85">
          <cell r="H85">
            <v>67925.88</v>
          </cell>
        </row>
        <row r="86">
          <cell r="H86">
            <v>12922.56</v>
          </cell>
        </row>
        <row r="87">
          <cell r="H87">
            <v>45842.879999999997</v>
          </cell>
        </row>
        <row r="88">
          <cell r="H88">
            <v>124848</v>
          </cell>
        </row>
        <row r="89">
          <cell r="H89">
            <v>84364.800000000003</v>
          </cell>
        </row>
        <row r="90">
          <cell r="H90">
            <v>56700.000000000007</v>
          </cell>
        </row>
        <row r="91">
          <cell r="H91">
            <v>36000</v>
          </cell>
        </row>
        <row r="92">
          <cell r="H92">
            <v>35568.720000000001</v>
          </cell>
        </row>
        <row r="93">
          <cell r="H93">
            <v>24877.510000000006</v>
          </cell>
        </row>
        <row r="94">
          <cell r="H94">
            <v>65538.960000000006</v>
          </cell>
        </row>
        <row r="95">
          <cell r="H95">
            <v>144784.31999999998</v>
          </cell>
        </row>
        <row r="96">
          <cell r="H96">
            <v>36360.6</v>
          </cell>
        </row>
        <row r="97">
          <cell r="H97">
            <v>43798.32</v>
          </cell>
        </row>
        <row r="98">
          <cell r="H98">
            <v>39999.96</v>
          </cell>
        </row>
        <row r="99">
          <cell r="H99">
            <v>115004.99999999999</v>
          </cell>
        </row>
        <row r="100">
          <cell r="H100">
            <v>42794.04</v>
          </cell>
        </row>
        <row r="101">
          <cell r="H101">
            <v>104186.28</v>
          </cell>
        </row>
        <row r="102">
          <cell r="H102">
            <v>57485.219999999994</v>
          </cell>
        </row>
        <row r="103">
          <cell r="H103">
            <v>38259.480000000003</v>
          </cell>
        </row>
        <row r="104">
          <cell r="H104">
            <v>58981.68</v>
          </cell>
        </row>
        <row r="105">
          <cell r="H105">
            <v>42924.24</v>
          </cell>
        </row>
        <row r="106">
          <cell r="H106">
            <v>52908.72</v>
          </cell>
        </row>
        <row r="107">
          <cell r="H107">
            <v>21216</v>
          </cell>
        </row>
        <row r="108">
          <cell r="H108">
            <v>40194.36</v>
          </cell>
        </row>
        <row r="109">
          <cell r="H109">
            <v>86385.635999999999</v>
          </cell>
        </row>
        <row r="110">
          <cell r="H110">
            <v>70882.44</v>
          </cell>
        </row>
        <row r="111">
          <cell r="H111">
            <v>436581</v>
          </cell>
        </row>
        <row r="112">
          <cell r="H112">
            <v>104027.52000000002</v>
          </cell>
        </row>
        <row r="113">
          <cell r="H113">
            <v>87736.44</v>
          </cell>
        </row>
        <row r="114">
          <cell r="H114">
            <v>100935.96</v>
          </cell>
        </row>
        <row r="115">
          <cell r="H115">
            <v>42453.84</v>
          </cell>
        </row>
        <row r="116">
          <cell r="H116">
            <v>120882.72</v>
          </cell>
        </row>
        <row r="117">
          <cell r="H117">
            <v>150855.72</v>
          </cell>
        </row>
        <row r="118">
          <cell r="H118">
            <v>41204.159999999996</v>
          </cell>
        </row>
        <row r="119">
          <cell r="H119">
            <v>30183.56</v>
          </cell>
        </row>
        <row r="120">
          <cell r="H120">
            <v>108150</v>
          </cell>
        </row>
        <row r="121">
          <cell r="H121">
            <v>42981.120000000003</v>
          </cell>
        </row>
        <row r="122">
          <cell r="H122">
            <v>61867.44</v>
          </cell>
        </row>
        <row r="123">
          <cell r="H123">
            <v>42353.04</v>
          </cell>
        </row>
        <row r="124">
          <cell r="H124">
            <v>156138.35999999999</v>
          </cell>
        </row>
        <row r="125">
          <cell r="H125">
            <v>114000</v>
          </cell>
        </row>
        <row r="126">
          <cell r="H126">
            <v>99500</v>
          </cell>
        </row>
        <row r="127">
          <cell r="H127">
            <v>66725.88</v>
          </cell>
        </row>
        <row r="128">
          <cell r="H128">
            <v>122032.20000000001</v>
          </cell>
        </row>
        <row r="129">
          <cell r="H129">
            <v>88256.4</v>
          </cell>
        </row>
        <row r="130">
          <cell r="H130">
            <v>127022.64</v>
          </cell>
        </row>
        <row r="131">
          <cell r="H131">
            <v>98420.52</v>
          </cell>
        </row>
        <row r="132">
          <cell r="H132">
            <v>144895.92000000001</v>
          </cell>
        </row>
        <row r="133">
          <cell r="H133">
            <v>80000</v>
          </cell>
        </row>
        <row r="134">
          <cell r="H134">
            <v>66887.645999999993</v>
          </cell>
        </row>
        <row r="135">
          <cell r="H135">
            <v>58121.04</v>
          </cell>
        </row>
        <row r="136">
          <cell r="H136">
            <v>51917.520000000004</v>
          </cell>
        </row>
        <row r="137">
          <cell r="H137">
            <v>167405.76000000001</v>
          </cell>
        </row>
        <row r="138">
          <cell r="H138">
            <v>64646.64</v>
          </cell>
        </row>
        <row r="139">
          <cell r="H139">
            <v>73492.200000000012</v>
          </cell>
        </row>
        <row r="140">
          <cell r="H140">
            <v>113498.51999999999</v>
          </cell>
        </row>
        <row r="141">
          <cell r="H141">
            <v>73932.960000000006</v>
          </cell>
        </row>
        <row r="142">
          <cell r="H142">
            <v>77228.28</v>
          </cell>
        </row>
        <row r="143">
          <cell r="H143">
            <v>41400</v>
          </cell>
        </row>
        <row r="144">
          <cell r="H144">
            <v>57999.96</v>
          </cell>
        </row>
        <row r="145">
          <cell r="H145">
            <v>48671.28</v>
          </cell>
        </row>
        <row r="146">
          <cell r="H146">
            <v>17077.32</v>
          </cell>
        </row>
        <row r="147">
          <cell r="H147">
            <v>0</v>
          </cell>
        </row>
        <row r="148">
          <cell r="H148">
            <v>62235.000000000007</v>
          </cell>
        </row>
        <row r="149">
          <cell r="H149">
            <v>42515</v>
          </cell>
        </row>
        <row r="150">
          <cell r="H150">
            <v>92328.36</v>
          </cell>
        </row>
        <row r="151">
          <cell r="H151">
            <v>49980.480000000003</v>
          </cell>
        </row>
        <row r="152">
          <cell r="H152">
            <v>116650.92</v>
          </cell>
        </row>
        <row r="153">
          <cell r="H153">
            <v>254216.99999999997</v>
          </cell>
        </row>
        <row r="154">
          <cell r="H154">
            <v>47740.56</v>
          </cell>
        </row>
        <row r="155">
          <cell r="H155">
            <v>90319.56</v>
          </cell>
        </row>
        <row r="156">
          <cell r="H156">
            <v>43920</v>
          </cell>
        </row>
        <row r="157">
          <cell r="H157">
            <v>63490.320000000007</v>
          </cell>
        </row>
        <row r="158">
          <cell r="H158">
            <v>70928.039999999994</v>
          </cell>
        </row>
        <row r="159">
          <cell r="H159">
            <v>119999.99999999999</v>
          </cell>
        </row>
        <row r="160">
          <cell r="H160">
            <v>83160</v>
          </cell>
        </row>
        <row r="161">
          <cell r="H161">
            <v>41614.44</v>
          </cell>
        </row>
        <row r="162">
          <cell r="H162">
            <v>71400</v>
          </cell>
        </row>
        <row r="163">
          <cell r="H163">
            <v>97603.44</v>
          </cell>
        </row>
        <row r="164">
          <cell r="H164">
            <v>162402.48000000001</v>
          </cell>
        </row>
        <row r="165">
          <cell r="H165">
            <v>82259.520000000004</v>
          </cell>
        </row>
        <row r="166">
          <cell r="H166">
            <v>78155.520000000004</v>
          </cell>
        </row>
        <row r="167">
          <cell r="H167">
            <v>85470</v>
          </cell>
        </row>
        <row r="168">
          <cell r="H168">
            <v>56151.12</v>
          </cell>
        </row>
        <row r="169">
          <cell r="H169">
            <v>22049.874</v>
          </cell>
        </row>
        <row r="170">
          <cell r="H170">
            <v>129792</v>
          </cell>
        </row>
        <row r="171">
          <cell r="H171">
            <v>86071.32</v>
          </cell>
        </row>
        <row r="172">
          <cell r="H172">
            <v>88544.639999999999</v>
          </cell>
        </row>
        <row r="173">
          <cell r="H173">
            <v>89660.28</v>
          </cell>
        </row>
        <row r="174">
          <cell r="H174">
            <v>64714.8</v>
          </cell>
        </row>
        <row r="175">
          <cell r="H175">
            <v>43470</v>
          </cell>
        </row>
        <row r="176">
          <cell r="H176">
            <v>37740</v>
          </cell>
        </row>
        <row r="177">
          <cell r="H177">
            <v>158015.88</v>
          </cell>
        </row>
        <row r="178">
          <cell r="H178">
            <v>81890.160000000018</v>
          </cell>
        </row>
        <row r="179">
          <cell r="H179">
            <v>51112.5</v>
          </cell>
        </row>
        <row r="180">
          <cell r="H180">
            <v>10581.84</v>
          </cell>
        </row>
        <row r="181">
          <cell r="H181">
            <v>113999.99999999999</v>
          </cell>
        </row>
        <row r="182">
          <cell r="H182">
            <v>53500</v>
          </cell>
        </row>
        <row r="183">
          <cell r="H183">
            <v>84345.599999999991</v>
          </cell>
        </row>
        <row r="184">
          <cell r="H184">
            <v>34994.400000000001</v>
          </cell>
        </row>
        <row r="185">
          <cell r="H185">
            <v>43316.76</v>
          </cell>
        </row>
        <row r="186">
          <cell r="H186">
            <v>51514.32</v>
          </cell>
        </row>
        <row r="187">
          <cell r="H187">
            <v>57375.839999999997</v>
          </cell>
        </row>
        <row r="188">
          <cell r="H188">
            <v>37832.76</v>
          </cell>
        </row>
        <row r="189">
          <cell r="H189">
            <v>55440</v>
          </cell>
        </row>
        <row r="190">
          <cell r="H190">
            <v>53522.52</v>
          </cell>
        </row>
        <row r="191">
          <cell r="H191">
            <v>151221</v>
          </cell>
        </row>
        <row r="192">
          <cell r="H192">
            <v>117803.4</v>
          </cell>
        </row>
        <row r="193">
          <cell r="H193">
            <v>99500</v>
          </cell>
        </row>
        <row r="194">
          <cell r="H194">
            <v>101220</v>
          </cell>
        </row>
        <row r="195">
          <cell r="H195">
            <v>161533.91999999998</v>
          </cell>
        </row>
        <row r="196">
          <cell r="H196">
            <v>85050</v>
          </cell>
        </row>
        <row r="197">
          <cell r="H197">
            <v>0</v>
          </cell>
        </row>
        <row r="198">
          <cell r="H198">
            <v>37185.120000000003</v>
          </cell>
        </row>
        <row r="199">
          <cell r="H199">
            <v>241787.88</v>
          </cell>
        </row>
        <row r="200">
          <cell r="H200">
            <v>47304.479999999996</v>
          </cell>
        </row>
        <row r="201">
          <cell r="H201">
            <v>36465.120000000003</v>
          </cell>
        </row>
        <row r="202">
          <cell r="H202">
            <v>44143.92</v>
          </cell>
        </row>
        <row r="203">
          <cell r="H203">
            <v>48801.36</v>
          </cell>
        </row>
        <row r="204">
          <cell r="H204">
            <v>34000</v>
          </cell>
        </row>
        <row r="205">
          <cell r="H205">
            <v>44364.72</v>
          </cell>
        </row>
        <row r="206">
          <cell r="H206">
            <v>28635.72</v>
          </cell>
        </row>
        <row r="207">
          <cell r="H207">
            <v>15482.64</v>
          </cell>
        </row>
        <row r="208">
          <cell r="H208">
            <v>20000.04</v>
          </cell>
        </row>
        <row r="209">
          <cell r="H209">
            <v>25488.720000000001</v>
          </cell>
        </row>
        <row r="210">
          <cell r="H210">
            <v>27655.56</v>
          </cell>
        </row>
        <row r="211">
          <cell r="H211">
            <v>14400</v>
          </cell>
        </row>
        <row r="212">
          <cell r="H212">
            <v>20370.96</v>
          </cell>
        </row>
        <row r="213">
          <cell r="H213">
            <v>12000</v>
          </cell>
        </row>
        <row r="214">
          <cell r="H214">
            <v>97820</v>
          </cell>
        </row>
        <row r="215">
          <cell r="H215">
            <v>35000.04</v>
          </cell>
        </row>
        <row r="216">
          <cell r="H216">
            <v>17069.400000000001</v>
          </cell>
        </row>
        <row r="217">
          <cell r="H217">
            <v>30000</v>
          </cell>
        </row>
        <row r="218">
          <cell r="H218">
            <v>16520.16</v>
          </cell>
        </row>
        <row r="219">
          <cell r="H219">
            <v>16350.000000000002</v>
          </cell>
        </row>
        <row r="220">
          <cell r="H220">
            <v>56356.56</v>
          </cell>
        </row>
        <row r="221">
          <cell r="H221">
            <v>87739.44</v>
          </cell>
        </row>
        <row r="222">
          <cell r="H222">
            <v>60002.52</v>
          </cell>
        </row>
        <row r="223">
          <cell r="H223">
            <v>33183.120000000003</v>
          </cell>
        </row>
        <row r="224">
          <cell r="H224">
            <v>46190.400000000001</v>
          </cell>
        </row>
        <row r="225">
          <cell r="H225">
            <v>107689.32</v>
          </cell>
        </row>
        <row r="226">
          <cell r="H226">
            <v>12142.800000000001</v>
          </cell>
        </row>
        <row r="227">
          <cell r="H227">
            <v>15799.2</v>
          </cell>
        </row>
        <row r="228">
          <cell r="H228">
            <v>13090.92</v>
          </cell>
        </row>
        <row r="229">
          <cell r="H229">
            <v>99160</v>
          </cell>
        </row>
        <row r="230">
          <cell r="H230">
            <v>13209.84</v>
          </cell>
        </row>
        <row r="231">
          <cell r="H231">
            <v>15570.6</v>
          </cell>
        </row>
        <row r="232">
          <cell r="H232">
            <v>10590</v>
          </cell>
        </row>
        <row r="233">
          <cell r="H233">
            <v>6545.4</v>
          </cell>
        </row>
        <row r="234">
          <cell r="H234">
            <v>6759.96</v>
          </cell>
        </row>
        <row r="235">
          <cell r="H235">
            <v>17218.919999999998</v>
          </cell>
        </row>
        <row r="236">
          <cell r="H236">
            <v>104145.35999999999</v>
          </cell>
        </row>
        <row r="237">
          <cell r="H237">
            <v>44719.92</v>
          </cell>
        </row>
        <row r="238">
          <cell r="H238">
            <v>322671</v>
          </cell>
        </row>
        <row r="239">
          <cell r="H239">
            <v>258700</v>
          </cell>
        </row>
        <row r="240">
          <cell r="H240">
            <v>156411.7212</v>
          </cell>
        </row>
        <row r="241">
          <cell r="H241">
            <v>74691.960000000006</v>
          </cell>
        </row>
        <row r="242">
          <cell r="H242">
            <v>21540</v>
          </cell>
        </row>
        <row r="243">
          <cell r="H243">
            <v>67427.759999999995</v>
          </cell>
        </row>
        <row r="244">
          <cell r="H244">
            <v>44842</v>
          </cell>
        </row>
        <row r="245">
          <cell r="H245">
            <v>20580</v>
          </cell>
        </row>
        <row r="246">
          <cell r="H246">
            <v>73073.039999999994</v>
          </cell>
        </row>
        <row r="247">
          <cell r="H247">
            <v>176000.04</v>
          </cell>
        </row>
        <row r="248">
          <cell r="H248">
            <v>5000</v>
          </cell>
        </row>
        <row r="249">
          <cell r="H249">
            <v>5000</v>
          </cell>
        </row>
        <row r="250">
          <cell r="H250">
            <v>5082.96</v>
          </cell>
        </row>
        <row r="251">
          <cell r="H251">
            <v>5040</v>
          </cell>
        </row>
        <row r="252">
          <cell r="H252">
            <v>5463.6</v>
          </cell>
        </row>
        <row r="253">
          <cell r="H253">
            <v>8741.8799999999992</v>
          </cell>
        </row>
        <row r="254">
          <cell r="H254">
            <v>10927.2</v>
          </cell>
        </row>
        <row r="255">
          <cell r="H255">
            <v>5000.04</v>
          </cell>
        </row>
        <row r="256">
          <cell r="H256">
            <v>2547.6</v>
          </cell>
        </row>
        <row r="257">
          <cell r="H257">
            <v>5300.04</v>
          </cell>
        </row>
        <row r="259">
          <cell r="H259">
            <v>21790512.06592818</v>
          </cell>
        </row>
        <row r="261">
          <cell r="H261">
            <v>1165062.5</v>
          </cell>
        </row>
      </sheetData>
      <sheetData sheetId="371" refreshError="1"/>
      <sheetData sheetId="372" refreshError="1"/>
      <sheetData sheetId="373" refreshError="1"/>
      <sheetData sheetId="374" refreshError="1"/>
      <sheetData sheetId="375" refreshError="1"/>
      <sheetData sheetId="376" refreshError="1"/>
      <sheetData sheetId="377"/>
      <sheetData sheetId="378" refreshError="1"/>
      <sheetData sheetId="379" refreshError="1">
        <row r="2">
          <cell r="B2" t="str">
            <v>Lease Summary</v>
          </cell>
        </row>
        <row r="3">
          <cell r="B3" t="str">
            <v>Lessee:</v>
          </cell>
          <cell r="D3" t="str">
            <v>Coles</v>
          </cell>
        </row>
        <row r="4">
          <cell r="B4" t="str">
            <v>Tenancy Area (sqm):</v>
          </cell>
          <cell r="D4">
            <v>3387.6</v>
          </cell>
        </row>
        <row r="5">
          <cell r="B5" t="str">
            <v>Lease Term (yrs):</v>
          </cell>
          <cell r="D5">
            <v>25</v>
          </cell>
        </row>
        <row r="6">
          <cell r="B6" t="str">
            <v>Option Period/s (yrs):</v>
          </cell>
          <cell r="D6" t="str">
            <v>5+5</v>
          </cell>
        </row>
        <row r="7">
          <cell r="B7" t="str">
            <v>Commencement Date:</v>
          </cell>
          <cell r="D7">
            <v>31063</v>
          </cell>
        </row>
        <row r="8">
          <cell r="B8" t="str">
            <v>Expiry Date:</v>
          </cell>
          <cell r="D8">
            <v>40193</v>
          </cell>
        </row>
        <row r="9">
          <cell r="B9" t="str">
            <v>Next Review:</v>
          </cell>
          <cell r="D9">
            <v>38368</v>
          </cell>
        </row>
        <row r="11">
          <cell r="B11" t="str">
            <v>Rental</v>
          </cell>
          <cell r="E11" t="str">
            <v>$pa</v>
          </cell>
          <cell r="F11" t="str">
            <v>$psm</v>
          </cell>
        </row>
        <row r="12">
          <cell r="B12" t="str">
            <v>Base Rental</v>
          </cell>
          <cell r="E12">
            <v>380452.32</v>
          </cell>
          <cell r="F12">
            <v>112.30733262486717</v>
          </cell>
        </row>
        <row r="13">
          <cell r="B13" t="str">
            <v xml:space="preserve">Current Outgoings </v>
          </cell>
          <cell r="E13">
            <v>264076.56</v>
          </cell>
          <cell r="F13">
            <v>77.953878852284802</v>
          </cell>
        </row>
        <row r="14">
          <cell r="B14" t="str">
            <v>Percentage Rental</v>
          </cell>
          <cell r="E14">
            <v>0</v>
          </cell>
          <cell r="F14">
            <v>0</v>
          </cell>
        </row>
        <row r="15">
          <cell r="B15" t="str">
            <v>Gross Rental</v>
          </cell>
          <cell r="E15">
            <v>644528.88</v>
          </cell>
          <cell r="F15">
            <v>190.26121147715196</v>
          </cell>
        </row>
        <row r="17">
          <cell r="B17" t="str">
            <v>Outgoings Contribution:</v>
          </cell>
        </row>
        <row r="18">
          <cell r="B18" t="str">
            <v>Coles pay a proportion of all outgoings, including land tax.</v>
          </cell>
        </row>
        <row r="19">
          <cell r="B19" t="str">
            <v>Percentage Rental:</v>
          </cell>
        </row>
        <row r="20">
          <cell r="B20" t="str">
            <v xml:space="preserve">In each lease year of the first rent period, percentage rent based on 2.0% of gross sales in excess of $16,000,000 will be payable.  For each subsequent rent period, the percentage rental threshold amount will be increased proportionately to increases in </v>
          </cell>
        </row>
        <row r="21">
          <cell r="B21" t="str">
            <v>Rental Reviews:</v>
          </cell>
        </row>
        <row r="22">
          <cell r="B22" t="str">
            <v xml:space="preserve">The base rental for this tenancy is reviewed at the commencement of each 5 year period of the lease.  The mechanism for this review is the average of the total annual rent (the base rent and percentage rent) payable by the tenant in the preceding 3 lease </v>
          </cell>
        </row>
        <row r="23">
          <cell r="B23" t="str">
            <v>Permitted Use:</v>
          </cell>
        </row>
        <row r="24">
          <cell r="B24" t="str">
            <v>Supermarket</v>
          </cell>
        </row>
      </sheetData>
      <sheetData sheetId="380" refreshError="1"/>
      <sheetData sheetId="381" refreshError="1"/>
      <sheetData sheetId="382" refreshError="1"/>
      <sheetData sheetId="383" refreshError="1"/>
      <sheetData sheetId="384"/>
      <sheetData sheetId="385"/>
      <sheetData sheetId="386" refreshError="1"/>
      <sheetData sheetId="387" refreshError="1"/>
      <sheetData sheetId="388" refreshError="1"/>
      <sheetData sheetId="389" refreshError="1"/>
      <sheetData sheetId="390" refreshError="1"/>
      <sheetData sheetId="391" refreshError="1"/>
      <sheetData sheetId="392" refreshError="1">
        <row r="4">
          <cell r="B4" t="str">
            <v>Complete</v>
          </cell>
          <cell r="C4" t="str">
            <v>Tenant</v>
          </cell>
          <cell r="D4" t="str">
            <v>Area</v>
          </cell>
          <cell r="E4" t="str">
            <v>Type</v>
          </cell>
          <cell r="F4" t="str">
            <v>Mall</v>
          </cell>
          <cell r="G4" t="str">
            <v>LCD</v>
          </cell>
          <cell r="H4" t="str">
            <v>LED</v>
          </cell>
          <cell r="I4" t="str">
            <v>Option</v>
          </cell>
          <cell r="J4" t="str">
            <v>NRD</v>
          </cell>
          <cell r="K4" t="str">
            <v>Type</v>
          </cell>
          <cell r="L4" t="str">
            <v>$/ann</v>
          </cell>
          <cell r="M4" t="str">
            <v>$/m2</v>
          </cell>
          <cell r="N4" t="str">
            <v>$/ann</v>
          </cell>
          <cell r="O4" t="str">
            <v>$/ann</v>
          </cell>
          <cell r="P4" t="str">
            <v>$/ann</v>
          </cell>
          <cell r="Q4" t="str">
            <v>$/ann</v>
          </cell>
          <cell r="R4" t="str">
            <v>$/ann</v>
          </cell>
          <cell r="S4" t="str">
            <v>$/m2</v>
          </cell>
        </row>
        <row r="7">
          <cell r="D7">
            <v>1325</v>
          </cell>
          <cell r="L7">
            <v>333091.71999999997</v>
          </cell>
          <cell r="M7">
            <v>251.38997735849054</v>
          </cell>
          <cell r="N7">
            <v>1682.76</v>
          </cell>
          <cell r="O7">
            <v>9743.2799999999988</v>
          </cell>
          <cell r="P7">
            <v>1239059</v>
          </cell>
          <cell r="Q7">
            <v>1026877</v>
          </cell>
          <cell r="R7">
            <v>689169</v>
          </cell>
          <cell r="S7">
            <v>520.12754716981135</v>
          </cell>
        </row>
        <row r="8">
          <cell r="D8">
            <v>5977</v>
          </cell>
          <cell r="L8">
            <v>916747.16</v>
          </cell>
          <cell r="M8">
            <v>153.37914672912834</v>
          </cell>
          <cell r="N8">
            <v>5024.6400000000003</v>
          </cell>
          <cell r="O8">
            <v>16080.47</v>
          </cell>
          <cell r="P8">
            <v>4061105</v>
          </cell>
          <cell r="Q8">
            <v>4018538</v>
          </cell>
          <cell r="R8">
            <v>3794507</v>
          </cell>
          <cell r="S8">
            <v>634.85143048352018</v>
          </cell>
        </row>
        <row r="9">
          <cell r="D9">
            <v>6624</v>
          </cell>
          <cell r="L9">
            <v>3276557.48</v>
          </cell>
          <cell r="M9">
            <v>494.64937801932365</v>
          </cell>
          <cell r="N9">
            <v>9967.24</v>
          </cell>
          <cell r="O9">
            <v>117269.91999999997</v>
          </cell>
          <cell r="P9">
            <v>15501952</v>
          </cell>
          <cell r="Q9">
            <v>17764936</v>
          </cell>
          <cell r="R9">
            <v>16937289</v>
          </cell>
          <cell r="S9">
            <v>2556.9578804347825</v>
          </cell>
        </row>
        <row r="10">
          <cell r="D10">
            <v>4919</v>
          </cell>
          <cell r="L10">
            <v>3088431.76</v>
          </cell>
          <cell r="M10">
            <v>627.85764586298023</v>
          </cell>
          <cell r="N10">
            <v>6258.7199999999993</v>
          </cell>
          <cell r="O10">
            <v>113575.19999999998</v>
          </cell>
          <cell r="P10">
            <v>14474523</v>
          </cell>
          <cell r="Q10">
            <v>21164269</v>
          </cell>
          <cell r="R10">
            <v>14887758</v>
          </cell>
          <cell r="S10">
            <v>116126.43750969112</v>
          </cell>
        </row>
        <row r="11">
          <cell r="D11">
            <v>4385</v>
          </cell>
          <cell r="L11">
            <v>2145957.8400000003</v>
          </cell>
          <cell r="M11">
            <v>489.3860524515394</v>
          </cell>
          <cell r="N11">
            <v>8659.1200000000008</v>
          </cell>
          <cell r="O11">
            <v>61811.040000000001</v>
          </cell>
          <cell r="P11">
            <v>11683373</v>
          </cell>
          <cell r="Q11">
            <v>14211588</v>
          </cell>
          <cell r="R11">
            <v>12808068</v>
          </cell>
          <cell r="S11">
            <v>88390.043745912044</v>
          </cell>
        </row>
        <row r="12">
          <cell r="D12">
            <v>3239</v>
          </cell>
          <cell r="L12">
            <v>2684820.0800000005</v>
          </cell>
          <cell r="M12">
            <v>828.90400740969449</v>
          </cell>
          <cell r="N12">
            <v>7630.6799999999985</v>
          </cell>
          <cell r="O12">
            <v>110060.28</v>
          </cell>
          <cell r="P12">
            <v>15533764</v>
          </cell>
          <cell r="Q12">
            <v>17734189</v>
          </cell>
          <cell r="R12">
            <v>18428324</v>
          </cell>
          <cell r="S12">
            <v>5689.5103426983633</v>
          </cell>
        </row>
        <row r="13">
          <cell r="D13">
            <v>8230</v>
          </cell>
          <cell r="L13">
            <v>2039548.9200000002</v>
          </cell>
          <cell r="M13">
            <v>247.81882381530986</v>
          </cell>
          <cell r="N13">
            <v>1022.52</v>
          </cell>
          <cell r="O13">
            <v>22592.639999999999</v>
          </cell>
          <cell r="P13">
            <v>541333</v>
          </cell>
          <cell r="Q13">
            <v>862098</v>
          </cell>
          <cell r="R13">
            <v>919081</v>
          </cell>
          <cell r="S13">
            <v>111.67448359659781</v>
          </cell>
        </row>
        <row r="14">
          <cell r="D14">
            <v>42202</v>
          </cell>
          <cell r="L14">
            <v>0</v>
          </cell>
          <cell r="M14">
            <v>0</v>
          </cell>
          <cell r="N14">
            <v>0</v>
          </cell>
          <cell r="O14">
            <v>27155.88</v>
          </cell>
          <cell r="P14">
            <v>101676447</v>
          </cell>
          <cell r="Q14">
            <v>111574953</v>
          </cell>
          <cell r="R14">
            <v>114923405</v>
          </cell>
          <cell r="S14">
            <v>2723.1743756220085</v>
          </cell>
        </row>
        <row r="15">
          <cell r="D15">
            <v>6270</v>
          </cell>
          <cell r="L15">
            <v>0</v>
          </cell>
          <cell r="M15">
            <v>0</v>
          </cell>
          <cell r="N15">
            <v>0</v>
          </cell>
          <cell r="O15">
            <v>0</v>
          </cell>
          <cell r="P15">
            <v>6432701</v>
          </cell>
          <cell r="Q15">
            <v>7569654</v>
          </cell>
          <cell r="R15">
            <v>7736726</v>
          </cell>
          <cell r="S15">
            <v>1233.927591706539</v>
          </cell>
        </row>
        <row r="16">
          <cell r="D16">
            <v>1269</v>
          </cell>
          <cell r="L16">
            <v>9261</v>
          </cell>
          <cell r="M16">
            <v>7.2978723404255321</v>
          </cell>
          <cell r="N16">
            <v>0</v>
          </cell>
          <cell r="O16">
            <v>0</v>
          </cell>
          <cell r="P16">
            <v>0</v>
          </cell>
          <cell r="Q16">
            <v>0</v>
          </cell>
          <cell r="R16">
            <v>0</v>
          </cell>
          <cell r="S16">
            <v>0</v>
          </cell>
        </row>
        <row r="18">
          <cell r="C18" t="str">
            <v>Total Combined Centre</v>
          </cell>
          <cell r="D18">
            <v>84440</v>
          </cell>
          <cell r="L18">
            <v>14494415.959999999</v>
          </cell>
          <cell r="M18">
            <v>171.6534339175746</v>
          </cell>
          <cell r="N18">
            <v>40245.68</v>
          </cell>
          <cell r="O18">
            <v>478288.70999999996</v>
          </cell>
          <cell r="P18">
            <v>171144257</v>
          </cell>
          <cell r="Q18">
            <v>195927102</v>
          </cell>
          <cell r="R18">
            <v>191124327</v>
          </cell>
          <cell r="S18">
            <v>217986.70490731479</v>
          </cell>
        </row>
        <row r="21">
          <cell r="B21" t="str">
            <v>N</v>
          </cell>
          <cell r="C21" t="str">
            <v>Vacant</v>
          </cell>
          <cell r="D21">
            <v>48</v>
          </cell>
          <cell r="E21" t="str">
            <v>V</v>
          </cell>
          <cell r="F21">
            <v>2</v>
          </cell>
          <cell r="M21">
            <v>0</v>
          </cell>
        </row>
        <row r="22">
          <cell r="B22" t="str">
            <v>Y</v>
          </cell>
          <cell r="C22" t="str">
            <v>Divina</v>
          </cell>
          <cell r="D22">
            <v>260</v>
          </cell>
          <cell r="E22" t="str">
            <v>D</v>
          </cell>
          <cell r="F22" t="str">
            <v>LR</v>
          </cell>
          <cell r="G22">
            <v>35299</v>
          </cell>
          <cell r="H22">
            <v>38585</v>
          </cell>
          <cell r="I22">
            <v>0</v>
          </cell>
          <cell r="J22">
            <v>36394</v>
          </cell>
          <cell r="L22">
            <v>154047.72</v>
          </cell>
          <cell r="M22">
            <v>592.49123076923081</v>
          </cell>
          <cell r="N22">
            <v>1682.76</v>
          </cell>
          <cell r="O22">
            <v>7618.32</v>
          </cell>
          <cell r="P22">
            <v>885134</v>
          </cell>
          <cell r="Q22">
            <v>675712</v>
          </cell>
          <cell r="R22">
            <v>689169</v>
          </cell>
          <cell r="S22">
            <v>2650.65</v>
          </cell>
        </row>
        <row r="23">
          <cell r="B23" t="str">
            <v>Y</v>
          </cell>
          <cell r="C23" t="str">
            <v>La Calabache</v>
          </cell>
          <cell r="D23">
            <v>146</v>
          </cell>
          <cell r="E23" t="str">
            <v>D</v>
          </cell>
          <cell r="F23" t="str">
            <v>LR</v>
          </cell>
          <cell r="G23">
            <v>35548</v>
          </cell>
          <cell r="H23">
            <v>37373</v>
          </cell>
          <cell r="I23">
            <v>10</v>
          </cell>
          <cell r="J23">
            <v>36644</v>
          </cell>
          <cell r="L23">
            <v>51314.04</v>
          </cell>
          <cell r="M23">
            <v>351.46602739726029</v>
          </cell>
          <cell r="O23">
            <v>0</v>
          </cell>
          <cell r="P23">
            <v>353925</v>
          </cell>
          <cell r="Q23">
            <v>257748</v>
          </cell>
          <cell r="R23">
            <v>0</v>
          </cell>
          <cell r="S23">
            <v>0</v>
          </cell>
        </row>
        <row r="24">
          <cell r="B24" t="str">
            <v>N</v>
          </cell>
          <cell r="C24" t="str">
            <v>The Shack Malaysian Resturant</v>
          </cell>
          <cell r="D24">
            <v>143</v>
          </cell>
          <cell r="E24" t="str">
            <v>D</v>
          </cell>
          <cell r="F24" t="str">
            <v>LR</v>
          </cell>
          <cell r="G24">
            <v>36039</v>
          </cell>
          <cell r="H24">
            <v>37864</v>
          </cell>
          <cell r="I24">
            <v>5</v>
          </cell>
          <cell r="J24">
            <v>36404</v>
          </cell>
          <cell r="L24">
            <v>39999.96</v>
          </cell>
          <cell r="M24">
            <v>279.71999999999997</v>
          </cell>
          <cell r="O24">
            <v>0</v>
          </cell>
          <cell r="P24" t="str">
            <v>N</v>
          </cell>
          <cell r="Q24">
            <v>93417</v>
          </cell>
          <cell r="R24">
            <v>0</v>
          </cell>
          <cell r="S24">
            <v>0</v>
          </cell>
        </row>
        <row r="25">
          <cell r="B25" t="str">
            <v>N</v>
          </cell>
          <cell r="C25" t="str">
            <v>Vacant</v>
          </cell>
          <cell r="D25">
            <v>306</v>
          </cell>
          <cell r="E25" t="str">
            <v>V</v>
          </cell>
          <cell r="F25">
            <v>2</v>
          </cell>
          <cell r="M25">
            <v>0</v>
          </cell>
          <cell r="R25">
            <v>0</v>
          </cell>
        </row>
        <row r="26">
          <cell r="B26" t="str">
            <v>N</v>
          </cell>
          <cell r="C26" t="str">
            <v>Choo Choo Chinesse Buffet</v>
          </cell>
          <cell r="D26">
            <v>422</v>
          </cell>
          <cell r="E26" t="str">
            <v>O</v>
          </cell>
          <cell r="F26" t="str">
            <v>P</v>
          </cell>
          <cell r="G26">
            <v>36342</v>
          </cell>
          <cell r="H26">
            <v>38168</v>
          </cell>
          <cell r="I26">
            <v>5</v>
          </cell>
          <cell r="J26">
            <v>37073</v>
          </cell>
          <cell r="L26">
            <v>87730</v>
          </cell>
          <cell r="M26">
            <v>207.89099526066352</v>
          </cell>
          <cell r="O26">
            <v>2124.96</v>
          </cell>
          <cell r="R26">
            <v>0</v>
          </cell>
          <cell r="S26">
            <v>0</v>
          </cell>
        </row>
        <row r="28">
          <cell r="C28" t="str">
            <v>Total Promenade Level</v>
          </cell>
          <cell r="D28">
            <v>1325</v>
          </cell>
          <cell r="L28">
            <v>333091.71999999997</v>
          </cell>
          <cell r="M28">
            <v>251.38997735849054</v>
          </cell>
          <cell r="N28">
            <v>1682.76</v>
          </cell>
          <cell r="O28">
            <v>9743.2799999999988</v>
          </cell>
          <cell r="P28">
            <v>1239059</v>
          </cell>
          <cell r="Q28">
            <v>1026877</v>
          </cell>
          <cell r="R28">
            <v>689169</v>
          </cell>
          <cell r="S28">
            <v>520.12754716981135</v>
          </cell>
        </row>
        <row r="32">
          <cell r="B32" t="str">
            <v>Y</v>
          </cell>
          <cell r="C32" t="str">
            <v>Mikes Kitchen</v>
          </cell>
          <cell r="D32">
            <v>288</v>
          </cell>
          <cell r="E32" t="str">
            <v>D</v>
          </cell>
          <cell r="F32" t="str">
            <v>LR</v>
          </cell>
          <cell r="G32">
            <v>35301</v>
          </cell>
          <cell r="H32">
            <v>37126</v>
          </cell>
          <cell r="I32">
            <v>5</v>
          </cell>
          <cell r="J32">
            <v>36396</v>
          </cell>
          <cell r="L32">
            <v>138992.4</v>
          </cell>
          <cell r="M32">
            <v>482.61249999999995</v>
          </cell>
          <cell r="N32">
            <v>1863.96</v>
          </cell>
          <cell r="O32">
            <v>0</v>
          </cell>
          <cell r="P32">
            <v>406199</v>
          </cell>
          <cell r="Q32">
            <v>329916</v>
          </cell>
          <cell r="R32">
            <v>339009</v>
          </cell>
          <cell r="S32">
            <v>1177.1145833333333</v>
          </cell>
        </row>
        <row r="33">
          <cell r="B33" t="str">
            <v>Y</v>
          </cell>
          <cell r="C33" t="str">
            <v>Robina Town Seafood</v>
          </cell>
          <cell r="D33">
            <v>338</v>
          </cell>
          <cell r="E33" t="str">
            <v>D</v>
          </cell>
          <cell r="F33" t="str">
            <v>LR</v>
          </cell>
          <cell r="G33">
            <v>35410</v>
          </cell>
          <cell r="H33">
            <v>39061</v>
          </cell>
          <cell r="I33">
            <v>0</v>
          </cell>
          <cell r="J33">
            <v>36505</v>
          </cell>
          <cell r="L33">
            <v>81193.08</v>
          </cell>
          <cell r="M33">
            <v>240.21621301775147</v>
          </cell>
          <cell r="O33">
            <v>0</v>
          </cell>
          <cell r="P33">
            <v>283438</v>
          </cell>
          <cell r="Q33">
            <v>258283</v>
          </cell>
          <cell r="R33">
            <v>283988</v>
          </cell>
          <cell r="S33">
            <v>840.2011834319527</v>
          </cell>
        </row>
        <row r="34">
          <cell r="B34" t="str">
            <v>Y</v>
          </cell>
          <cell r="C34" t="str">
            <v>Prouds</v>
          </cell>
          <cell r="D34">
            <v>147</v>
          </cell>
          <cell r="E34" t="str">
            <v>K</v>
          </cell>
          <cell r="F34">
            <v>2</v>
          </cell>
          <cell r="G34">
            <v>35330</v>
          </cell>
          <cell r="H34">
            <v>37155</v>
          </cell>
          <cell r="I34">
            <v>10</v>
          </cell>
          <cell r="J34">
            <v>36425</v>
          </cell>
          <cell r="L34">
            <v>125598</v>
          </cell>
          <cell r="M34">
            <v>854.40816326530614</v>
          </cell>
          <cell r="N34">
            <v>951.36</v>
          </cell>
          <cell r="O34">
            <v>6232.8</v>
          </cell>
          <cell r="P34">
            <v>524908</v>
          </cell>
          <cell r="Q34">
            <v>527863</v>
          </cell>
          <cell r="R34">
            <v>580322</v>
          </cell>
          <cell r="S34">
            <v>3947.7687074829932</v>
          </cell>
        </row>
        <row r="35">
          <cell r="B35" t="str">
            <v>Y</v>
          </cell>
          <cell r="C35" t="str">
            <v>Rug Rats Retreat</v>
          </cell>
          <cell r="D35">
            <v>486</v>
          </cell>
          <cell r="E35" t="str">
            <v>N</v>
          </cell>
          <cell r="F35">
            <v>2</v>
          </cell>
          <cell r="G35">
            <v>35323</v>
          </cell>
          <cell r="H35">
            <v>38974</v>
          </cell>
          <cell r="I35">
            <v>0</v>
          </cell>
          <cell r="J35">
            <v>37149</v>
          </cell>
          <cell r="L35">
            <v>69999</v>
          </cell>
          <cell r="M35">
            <v>144.03086419753086</v>
          </cell>
          <cell r="O35">
            <v>0</v>
          </cell>
          <cell r="P35">
            <v>160282</v>
          </cell>
          <cell r="Q35">
            <v>143844</v>
          </cell>
          <cell r="S35">
            <v>0</v>
          </cell>
        </row>
        <row r="36">
          <cell r="B36" t="str">
            <v>N</v>
          </cell>
          <cell r="C36" t="str">
            <v>Sambal Exotic Furniture</v>
          </cell>
          <cell r="D36">
            <v>100</v>
          </cell>
          <cell r="E36" t="str">
            <v>L</v>
          </cell>
          <cell r="F36">
            <v>2</v>
          </cell>
          <cell r="G36">
            <v>36069</v>
          </cell>
          <cell r="H36">
            <v>36099</v>
          </cell>
          <cell r="I36">
            <v>0</v>
          </cell>
          <cell r="L36">
            <v>647.16</v>
          </cell>
          <cell r="M36">
            <v>6.4715999999999996</v>
          </cell>
          <cell r="O36">
            <v>0</v>
          </cell>
          <cell r="P36" t="str">
            <v>N</v>
          </cell>
          <cell r="Q36">
            <v>14784</v>
          </cell>
          <cell r="R36">
            <v>0</v>
          </cell>
          <cell r="S36">
            <v>0</v>
          </cell>
        </row>
        <row r="37">
          <cell r="B37" t="str">
            <v>N</v>
          </cell>
          <cell r="C37" t="str">
            <v>The Art Studio</v>
          </cell>
          <cell r="D37">
            <v>66</v>
          </cell>
          <cell r="E37" t="str">
            <v>O</v>
          </cell>
          <cell r="G37">
            <v>36039</v>
          </cell>
          <cell r="H37">
            <v>36068</v>
          </cell>
          <cell r="I37">
            <v>0</v>
          </cell>
          <cell r="L37">
            <v>0</v>
          </cell>
          <cell r="M37">
            <v>0</v>
          </cell>
          <cell r="O37">
            <v>0</v>
          </cell>
          <cell r="S37">
            <v>0</v>
          </cell>
        </row>
        <row r="38">
          <cell r="B38" t="str">
            <v>N</v>
          </cell>
          <cell r="C38" t="str">
            <v>Vacant</v>
          </cell>
          <cell r="D38">
            <v>66</v>
          </cell>
          <cell r="E38" t="str">
            <v>V</v>
          </cell>
          <cell r="F38">
            <v>2</v>
          </cell>
          <cell r="M38">
            <v>0</v>
          </cell>
        </row>
        <row r="39">
          <cell r="B39" t="str">
            <v>N</v>
          </cell>
          <cell r="C39" t="str">
            <v>Vacant</v>
          </cell>
          <cell r="D39">
            <v>39</v>
          </cell>
          <cell r="E39" t="str">
            <v>V</v>
          </cell>
          <cell r="F39">
            <v>2</v>
          </cell>
          <cell r="M39">
            <v>0</v>
          </cell>
        </row>
        <row r="40">
          <cell r="B40" t="str">
            <v>N</v>
          </cell>
          <cell r="C40" t="str">
            <v>Christian Outreach Centre</v>
          </cell>
          <cell r="D40">
            <v>435</v>
          </cell>
          <cell r="E40" t="str">
            <v>O</v>
          </cell>
          <cell r="G40">
            <v>36052</v>
          </cell>
          <cell r="H40">
            <v>36081</v>
          </cell>
          <cell r="I40">
            <v>0</v>
          </cell>
          <cell r="M40">
            <v>0</v>
          </cell>
          <cell r="O40">
            <v>0</v>
          </cell>
          <cell r="S40">
            <v>0</v>
          </cell>
        </row>
        <row r="41">
          <cell r="B41" t="str">
            <v>N</v>
          </cell>
          <cell r="C41" t="str">
            <v>Vacant</v>
          </cell>
          <cell r="D41">
            <v>221</v>
          </cell>
          <cell r="E41" t="str">
            <v>V</v>
          </cell>
          <cell r="F41">
            <v>2</v>
          </cell>
          <cell r="M41">
            <v>0</v>
          </cell>
        </row>
        <row r="42">
          <cell r="B42" t="str">
            <v>N</v>
          </cell>
          <cell r="C42" t="str">
            <v>Vacant</v>
          </cell>
          <cell r="D42">
            <v>66</v>
          </cell>
          <cell r="E42" t="str">
            <v>V</v>
          </cell>
          <cell r="F42">
            <v>2</v>
          </cell>
          <cell r="M42">
            <v>0</v>
          </cell>
        </row>
        <row r="43">
          <cell r="B43" t="str">
            <v>N</v>
          </cell>
          <cell r="C43" t="str">
            <v>Robina Town Centre Library</v>
          </cell>
          <cell r="D43">
            <v>678</v>
          </cell>
          <cell r="E43" t="str">
            <v>O</v>
          </cell>
          <cell r="G43">
            <v>35299</v>
          </cell>
          <cell r="H43">
            <v>36393</v>
          </cell>
          <cell r="I43">
            <v>1</v>
          </cell>
          <cell r="L43">
            <v>68869.919999999998</v>
          </cell>
          <cell r="M43">
            <v>101.57805309734513</v>
          </cell>
          <cell r="O43">
            <v>0</v>
          </cell>
          <cell r="S43">
            <v>0</v>
          </cell>
        </row>
        <row r="44">
          <cell r="B44" t="str">
            <v>N</v>
          </cell>
          <cell r="C44" t="str">
            <v>Heartland FM</v>
          </cell>
          <cell r="D44">
            <v>39</v>
          </cell>
          <cell r="E44" t="str">
            <v>O</v>
          </cell>
          <cell r="G44">
            <v>35431</v>
          </cell>
          <cell r="H44">
            <v>37256</v>
          </cell>
          <cell r="I44">
            <v>0</v>
          </cell>
          <cell r="J44">
            <v>36526</v>
          </cell>
          <cell r="L44">
            <v>1018</v>
          </cell>
          <cell r="M44">
            <v>26.102564102564102</v>
          </cell>
          <cell r="O44">
            <v>0</v>
          </cell>
          <cell r="S44">
            <v>0</v>
          </cell>
        </row>
        <row r="45">
          <cell r="B45" t="str">
            <v>N</v>
          </cell>
          <cell r="C45" t="str">
            <v>Christian Outreach College</v>
          </cell>
          <cell r="D45">
            <v>571</v>
          </cell>
          <cell r="E45" t="str">
            <v>O</v>
          </cell>
          <cell r="G45">
            <v>35344</v>
          </cell>
          <cell r="H45">
            <v>36438</v>
          </cell>
          <cell r="I45">
            <v>3</v>
          </cell>
          <cell r="J45">
            <v>36438</v>
          </cell>
          <cell r="L45">
            <v>50176</v>
          </cell>
          <cell r="M45">
            <v>87.873905429071797</v>
          </cell>
          <cell r="O45">
            <v>0</v>
          </cell>
          <cell r="P45">
            <v>0</v>
          </cell>
          <cell r="Q45">
            <v>0</v>
          </cell>
          <cell r="S45">
            <v>0</v>
          </cell>
        </row>
        <row r="46">
          <cell r="B46" t="str">
            <v>N</v>
          </cell>
          <cell r="C46" t="str">
            <v>Robina Holden</v>
          </cell>
          <cell r="D46">
            <v>156</v>
          </cell>
          <cell r="E46" t="str">
            <v>O</v>
          </cell>
          <cell r="G46">
            <v>36342</v>
          </cell>
          <cell r="H46">
            <v>36707</v>
          </cell>
          <cell r="I46">
            <v>2</v>
          </cell>
          <cell r="J46">
            <v>36707</v>
          </cell>
          <cell r="L46">
            <v>1009.68</v>
          </cell>
          <cell r="M46">
            <v>6.4723076923076919</v>
          </cell>
          <cell r="O46">
            <v>0</v>
          </cell>
          <cell r="R46">
            <v>58844</v>
          </cell>
          <cell r="S46">
            <v>377.20512820512823</v>
          </cell>
        </row>
        <row r="47">
          <cell r="B47" t="str">
            <v>N</v>
          </cell>
          <cell r="C47" t="str">
            <v>Vacant</v>
          </cell>
          <cell r="D47">
            <v>69</v>
          </cell>
          <cell r="E47" t="str">
            <v>V</v>
          </cell>
          <cell r="F47">
            <v>2</v>
          </cell>
          <cell r="M47">
            <v>0</v>
          </cell>
        </row>
        <row r="48">
          <cell r="B48" t="str">
            <v>Y</v>
          </cell>
          <cell r="C48" t="str">
            <v>Midas</v>
          </cell>
          <cell r="D48">
            <v>75</v>
          </cell>
          <cell r="E48" t="str">
            <v>I</v>
          </cell>
          <cell r="F48">
            <v>2</v>
          </cell>
          <cell r="G48">
            <v>35299</v>
          </cell>
          <cell r="H48">
            <v>38950</v>
          </cell>
          <cell r="I48">
            <v>0</v>
          </cell>
          <cell r="J48">
            <v>36394</v>
          </cell>
          <cell r="L48">
            <v>94557.48</v>
          </cell>
          <cell r="M48">
            <v>1260.7664</v>
          </cell>
          <cell r="N48">
            <v>785.4</v>
          </cell>
          <cell r="O48">
            <v>4703.5200000000004</v>
          </cell>
          <cell r="P48">
            <v>214383</v>
          </cell>
          <cell r="Q48">
            <v>201491</v>
          </cell>
          <cell r="R48">
            <v>198827</v>
          </cell>
          <cell r="S48">
            <v>2651.0266666666666</v>
          </cell>
        </row>
        <row r="49">
          <cell r="B49" t="str">
            <v>Y</v>
          </cell>
          <cell r="C49" t="str">
            <v>David Smith</v>
          </cell>
          <cell r="D49">
            <v>271</v>
          </cell>
          <cell r="E49" t="str">
            <v>G</v>
          </cell>
          <cell r="F49">
            <v>2</v>
          </cell>
          <cell r="G49">
            <v>36369</v>
          </cell>
          <cell r="H49">
            <v>38195</v>
          </cell>
          <cell r="I49">
            <v>5</v>
          </cell>
          <cell r="J49">
            <v>36760</v>
          </cell>
          <cell r="L49">
            <v>37999.919999999998</v>
          </cell>
          <cell r="M49">
            <v>140.2211070110701</v>
          </cell>
          <cell r="O49">
            <v>0</v>
          </cell>
          <cell r="P49">
            <v>450741</v>
          </cell>
          <cell r="Q49">
            <v>472339</v>
          </cell>
          <cell r="R49">
            <v>404376</v>
          </cell>
          <cell r="S49">
            <v>1492.1623616236163</v>
          </cell>
        </row>
        <row r="50">
          <cell r="B50" t="str">
            <v>Y</v>
          </cell>
          <cell r="C50" t="str">
            <v>Pure Zone</v>
          </cell>
          <cell r="D50">
            <v>133</v>
          </cell>
          <cell r="E50" t="str">
            <v>L</v>
          </cell>
          <cell r="F50">
            <v>2</v>
          </cell>
          <cell r="G50">
            <v>35299</v>
          </cell>
          <cell r="H50">
            <v>37854</v>
          </cell>
          <cell r="I50">
            <v>0</v>
          </cell>
          <cell r="J50">
            <v>36394</v>
          </cell>
          <cell r="L50">
            <v>60000</v>
          </cell>
          <cell r="M50">
            <v>451.1278195488722</v>
          </cell>
          <cell r="O50">
            <v>720</v>
          </cell>
          <cell r="P50">
            <v>162910</v>
          </cell>
          <cell r="Q50">
            <v>132021</v>
          </cell>
          <cell r="S50">
            <v>0</v>
          </cell>
        </row>
        <row r="51">
          <cell r="B51" t="str">
            <v>N</v>
          </cell>
          <cell r="C51" t="str">
            <v>Tracey Saywell (sewing)</v>
          </cell>
          <cell r="D51">
            <v>181</v>
          </cell>
          <cell r="E51" t="str">
            <v>V</v>
          </cell>
          <cell r="F51">
            <v>2</v>
          </cell>
          <cell r="G51">
            <v>36356</v>
          </cell>
          <cell r="H51">
            <v>36386</v>
          </cell>
          <cell r="L51">
            <v>12000</v>
          </cell>
          <cell r="M51">
            <v>66.298342541436469</v>
          </cell>
          <cell r="O51">
            <v>0</v>
          </cell>
          <cell r="R51">
            <v>27472</v>
          </cell>
          <cell r="S51">
            <v>151.77900552486187</v>
          </cell>
        </row>
        <row r="52">
          <cell r="B52" t="str">
            <v>N</v>
          </cell>
          <cell r="C52" t="str">
            <v>Vacant</v>
          </cell>
          <cell r="D52">
            <v>61</v>
          </cell>
          <cell r="E52" t="str">
            <v>V</v>
          </cell>
          <cell r="F52">
            <v>2</v>
          </cell>
          <cell r="M52">
            <v>0</v>
          </cell>
          <cell r="S52">
            <v>0</v>
          </cell>
        </row>
        <row r="53">
          <cell r="B53" t="str">
            <v>Y</v>
          </cell>
          <cell r="C53" t="str">
            <v>Vacant</v>
          </cell>
          <cell r="D53">
            <v>86</v>
          </cell>
          <cell r="E53" t="str">
            <v>F</v>
          </cell>
          <cell r="F53">
            <v>2</v>
          </cell>
          <cell r="M53">
            <v>0</v>
          </cell>
          <cell r="O53">
            <v>305.39999999999998</v>
          </cell>
          <cell r="P53">
            <v>147995</v>
          </cell>
          <cell r="Q53">
            <v>118571</v>
          </cell>
          <cell r="R53">
            <v>0</v>
          </cell>
          <cell r="S53">
            <v>0</v>
          </cell>
        </row>
        <row r="54">
          <cell r="B54" t="str">
            <v>Y</v>
          </cell>
          <cell r="C54" t="str">
            <v>Ru Belles Boutique</v>
          </cell>
          <cell r="D54">
            <v>110</v>
          </cell>
          <cell r="E54" t="str">
            <v>F</v>
          </cell>
          <cell r="F54">
            <v>2</v>
          </cell>
          <cell r="G54">
            <v>35299</v>
          </cell>
          <cell r="H54">
            <v>37854</v>
          </cell>
          <cell r="I54">
            <v>0</v>
          </cell>
          <cell r="J54">
            <v>36394</v>
          </cell>
          <cell r="L54">
            <v>17136.12</v>
          </cell>
          <cell r="M54">
            <v>155.78290909090907</v>
          </cell>
          <cell r="O54">
            <v>828</v>
          </cell>
          <cell r="P54">
            <v>323189</v>
          </cell>
          <cell r="Q54">
            <v>308126</v>
          </cell>
          <cell r="R54">
            <v>275016</v>
          </cell>
          <cell r="S54">
            <v>2500.1454545454544</v>
          </cell>
        </row>
        <row r="55">
          <cell r="B55" t="str">
            <v>Y</v>
          </cell>
          <cell r="C55" t="str">
            <v>Jamaica Blue</v>
          </cell>
          <cell r="D55">
            <v>123</v>
          </cell>
          <cell r="E55" t="str">
            <v>D</v>
          </cell>
          <cell r="F55">
            <v>2</v>
          </cell>
          <cell r="G55">
            <v>35340</v>
          </cell>
          <cell r="H55">
            <v>37895</v>
          </cell>
          <cell r="I55">
            <v>0</v>
          </cell>
          <cell r="J55">
            <v>36435</v>
          </cell>
          <cell r="L55">
            <v>80796.12</v>
          </cell>
          <cell r="M55">
            <v>656.8790243902439</v>
          </cell>
          <cell r="N55">
            <v>796.08</v>
          </cell>
          <cell r="O55">
            <v>0</v>
          </cell>
          <cell r="P55">
            <v>439764</v>
          </cell>
          <cell r="Q55">
            <v>394362</v>
          </cell>
          <cell r="R55">
            <v>393409</v>
          </cell>
          <cell r="S55">
            <v>3198.4471544715448</v>
          </cell>
        </row>
        <row r="56">
          <cell r="B56" t="str">
            <v>N</v>
          </cell>
          <cell r="C56" t="str">
            <v>Top Girl</v>
          </cell>
          <cell r="D56">
            <v>48</v>
          </cell>
          <cell r="E56" t="str">
            <v>F</v>
          </cell>
          <cell r="F56">
            <v>2</v>
          </cell>
          <cell r="G56">
            <v>36220</v>
          </cell>
          <cell r="H56">
            <v>36250</v>
          </cell>
          <cell r="I56">
            <v>0</v>
          </cell>
          <cell r="L56">
            <v>310.68</v>
          </cell>
          <cell r="M56">
            <v>6.4725000000000001</v>
          </cell>
          <cell r="O56">
            <v>0</v>
          </cell>
          <cell r="P56" t="str">
            <v>N</v>
          </cell>
          <cell r="Q56">
            <v>18652</v>
          </cell>
          <cell r="R56">
            <v>47979</v>
          </cell>
          <cell r="S56">
            <v>999.5625</v>
          </cell>
        </row>
        <row r="57">
          <cell r="B57" t="str">
            <v>Y</v>
          </cell>
          <cell r="C57" t="str">
            <v>Christopher Chronis Designs</v>
          </cell>
          <cell r="D57">
            <v>105</v>
          </cell>
          <cell r="E57" t="str">
            <v>H</v>
          </cell>
          <cell r="F57">
            <v>2</v>
          </cell>
          <cell r="G57">
            <v>36136</v>
          </cell>
          <cell r="H57">
            <v>36866</v>
          </cell>
          <cell r="I57">
            <v>0</v>
          </cell>
          <cell r="J57">
            <v>36501</v>
          </cell>
          <cell r="L57">
            <v>679</v>
          </cell>
          <cell r="M57">
            <v>6.4666666666666668</v>
          </cell>
          <cell r="O57">
            <v>330</v>
          </cell>
          <cell r="P57">
            <v>130218</v>
          </cell>
          <cell r="Q57">
            <v>128774</v>
          </cell>
          <cell r="R57">
            <v>122734</v>
          </cell>
          <cell r="S57">
            <v>1168.895238095238</v>
          </cell>
        </row>
        <row r="58">
          <cell r="B58" t="str">
            <v>Y</v>
          </cell>
          <cell r="C58" t="str">
            <v>Gas Station - Christopher Chronis</v>
          </cell>
          <cell r="D58">
            <v>97</v>
          </cell>
          <cell r="E58" t="str">
            <v>H</v>
          </cell>
          <cell r="F58">
            <v>2</v>
          </cell>
          <cell r="G58">
            <v>36136</v>
          </cell>
          <cell r="H58">
            <v>36866</v>
          </cell>
          <cell r="I58">
            <v>0</v>
          </cell>
          <cell r="J58">
            <v>36501</v>
          </cell>
          <cell r="L58">
            <v>627</v>
          </cell>
          <cell r="M58">
            <v>6.463917525773196</v>
          </cell>
          <cell r="N58">
            <v>627.84</v>
          </cell>
          <cell r="O58">
            <v>366</v>
          </cell>
          <cell r="P58">
            <v>146865</v>
          </cell>
          <cell r="Q58">
            <v>126887</v>
          </cell>
          <cell r="R58">
            <v>120624</v>
          </cell>
          <cell r="S58">
            <v>1243.5463917525774</v>
          </cell>
        </row>
        <row r="59">
          <cell r="B59" t="str">
            <v>Y</v>
          </cell>
          <cell r="C59" t="str">
            <v>Change Alley</v>
          </cell>
          <cell r="D59">
            <v>110</v>
          </cell>
          <cell r="E59" t="str">
            <v>F</v>
          </cell>
          <cell r="F59">
            <v>2</v>
          </cell>
          <cell r="G59">
            <v>35348</v>
          </cell>
          <cell r="H59">
            <v>36077</v>
          </cell>
          <cell r="I59">
            <v>0</v>
          </cell>
          <cell r="J59">
            <v>36443</v>
          </cell>
          <cell r="L59">
            <v>711</v>
          </cell>
          <cell r="M59">
            <v>6.4636363636363638</v>
          </cell>
          <cell r="O59">
            <v>166.67</v>
          </cell>
          <cell r="P59">
            <v>300561</v>
          </cell>
          <cell r="Q59">
            <v>306505</v>
          </cell>
          <cell r="R59">
            <v>302518</v>
          </cell>
          <cell r="S59">
            <v>2750.1636363636362</v>
          </cell>
        </row>
        <row r="60">
          <cell r="B60" t="str">
            <v>N</v>
          </cell>
          <cell r="C60" t="str">
            <v>Glamour Plus</v>
          </cell>
          <cell r="D60">
            <v>132</v>
          </cell>
          <cell r="E60" t="str">
            <v>F</v>
          </cell>
          <cell r="F60">
            <v>2</v>
          </cell>
          <cell r="G60">
            <v>36198</v>
          </cell>
          <cell r="H60">
            <v>36562</v>
          </cell>
          <cell r="I60">
            <v>3</v>
          </cell>
          <cell r="J60">
            <v>36562</v>
          </cell>
          <cell r="L60">
            <v>24854.400000000001</v>
          </cell>
          <cell r="M60">
            <v>188.29090909090911</v>
          </cell>
          <cell r="O60">
            <v>0</v>
          </cell>
          <cell r="P60" t="str">
            <v>N</v>
          </cell>
          <cell r="Q60">
            <v>73997</v>
          </cell>
          <cell r="R60">
            <v>154295</v>
          </cell>
          <cell r="S60">
            <v>1168.9015151515152</v>
          </cell>
        </row>
        <row r="61">
          <cell r="B61" t="str">
            <v>N</v>
          </cell>
          <cell r="C61" t="str">
            <v>Blu Cut &amp; Colour</v>
          </cell>
          <cell r="D61">
            <v>49</v>
          </cell>
          <cell r="E61" t="str">
            <v>N</v>
          </cell>
          <cell r="F61">
            <v>2</v>
          </cell>
          <cell r="G61">
            <v>36029</v>
          </cell>
          <cell r="H61">
            <v>37854</v>
          </cell>
          <cell r="I61">
            <v>0</v>
          </cell>
          <cell r="J61">
            <v>36394</v>
          </cell>
          <cell r="L61">
            <v>26567</v>
          </cell>
          <cell r="M61">
            <v>542.18367346938771</v>
          </cell>
          <cell r="O61">
            <v>1312.44</v>
          </cell>
          <cell r="P61" t="str">
            <v>N</v>
          </cell>
          <cell r="Q61">
            <v>95849</v>
          </cell>
          <cell r="R61">
            <v>135095</v>
          </cell>
          <cell r="S61">
            <v>2757.0408163265306</v>
          </cell>
        </row>
        <row r="62">
          <cell r="B62" t="str">
            <v>Y</v>
          </cell>
          <cell r="C62" t="str">
            <v>Limpopo</v>
          </cell>
          <cell r="D62">
            <v>85</v>
          </cell>
          <cell r="E62" t="str">
            <v>F</v>
          </cell>
          <cell r="F62">
            <v>2</v>
          </cell>
          <cell r="G62">
            <v>35358</v>
          </cell>
          <cell r="H62">
            <v>37244</v>
          </cell>
          <cell r="I62">
            <v>0</v>
          </cell>
          <cell r="J62">
            <v>36452</v>
          </cell>
          <cell r="L62">
            <v>15550.2</v>
          </cell>
          <cell r="M62">
            <v>182.9435294117647</v>
          </cell>
          <cell r="O62">
            <v>750</v>
          </cell>
          <cell r="P62">
            <v>309296</v>
          </cell>
          <cell r="Q62">
            <v>292572</v>
          </cell>
          <cell r="R62">
            <v>276977</v>
          </cell>
          <cell r="S62">
            <v>3258.5529411764705</v>
          </cell>
        </row>
        <row r="63">
          <cell r="B63" t="str">
            <v>N</v>
          </cell>
          <cell r="C63" t="str">
            <v>Vacant</v>
          </cell>
          <cell r="D63">
            <v>132</v>
          </cell>
          <cell r="E63" t="str">
            <v>V</v>
          </cell>
          <cell r="F63">
            <v>2</v>
          </cell>
          <cell r="L63">
            <v>0</v>
          </cell>
          <cell r="M63">
            <v>0</v>
          </cell>
        </row>
        <row r="64">
          <cell r="B64" t="str">
            <v>Y</v>
          </cell>
          <cell r="C64" t="str">
            <v>The Natural Way</v>
          </cell>
          <cell r="D64">
            <v>22</v>
          </cell>
          <cell r="E64" t="str">
            <v>E</v>
          </cell>
          <cell r="F64">
            <v>2</v>
          </cell>
          <cell r="G64">
            <v>35387</v>
          </cell>
          <cell r="H64">
            <v>36481</v>
          </cell>
          <cell r="I64">
            <v>2</v>
          </cell>
          <cell r="J64">
            <v>36481</v>
          </cell>
          <cell r="L64">
            <v>7455</v>
          </cell>
          <cell r="M64">
            <v>338.86363636363637</v>
          </cell>
          <cell r="O64">
            <v>365.64</v>
          </cell>
          <cell r="P64">
            <v>60356</v>
          </cell>
          <cell r="Q64">
            <v>73702</v>
          </cell>
          <cell r="R64">
            <v>73022</v>
          </cell>
          <cell r="S64">
            <v>3319.181818181818</v>
          </cell>
        </row>
        <row r="65">
          <cell r="B65" t="str">
            <v>N</v>
          </cell>
          <cell r="C65" t="str">
            <v>Vacant</v>
          </cell>
          <cell r="D65">
            <v>392</v>
          </cell>
          <cell r="E65" t="str">
            <v>V</v>
          </cell>
          <cell r="F65">
            <v>2</v>
          </cell>
          <cell r="M65">
            <v>0</v>
          </cell>
        </row>
        <row r="67">
          <cell r="C67" t="str">
            <v>Total High Street Level</v>
          </cell>
          <cell r="D67">
            <v>5977</v>
          </cell>
          <cell r="L67">
            <v>916747.16</v>
          </cell>
          <cell r="M67">
            <v>153.37914672912834</v>
          </cell>
          <cell r="N67">
            <v>5024.6400000000003</v>
          </cell>
          <cell r="O67">
            <v>16080.47</v>
          </cell>
          <cell r="P67">
            <v>4061105</v>
          </cell>
          <cell r="Q67">
            <v>4018538</v>
          </cell>
          <cell r="R67">
            <v>3794507</v>
          </cell>
          <cell r="S67">
            <v>634.85143048352018</v>
          </cell>
        </row>
        <row r="72">
          <cell r="B72" t="str">
            <v>Y</v>
          </cell>
          <cell r="C72" t="str">
            <v xml:space="preserve">Bright Eyes Sunglasses </v>
          </cell>
          <cell r="D72">
            <v>15</v>
          </cell>
          <cell r="E72" t="str">
            <v>J</v>
          </cell>
          <cell r="F72">
            <v>5</v>
          </cell>
          <cell r="G72">
            <v>35612</v>
          </cell>
          <cell r="H72">
            <v>37437</v>
          </cell>
          <cell r="I72">
            <v>0</v>
          </cell>
          <cell r="J72">
            <v>36342</v>
          </cell>
          <cell r="L72">
            <v>37211.279999999999</v>
          </cell>
          <cell r="M72">
            <v>2480.752</v>
          </cell>
          <cell r="O72">
            <v>1855.68</v>
          </cell>
          <cell r="P72">
            <v>289246</v>
          </cell>
          <cell r="Q72">
            <v>293213</v>
          </cell>
          <cell r="R72">
            <v>296926</v>
          </cell>
          <cell r="S72">
            <v>19795.066666666666</v>
          </cell>
        </row>
        <row r="73">
          <cell r="B73" t="str">
            <v>Y</v>
          </cell>
          <cell r="C73" t="str">
            <v>Portmans</v>
          </cell>
          <cell r="D73">
            <v>219</v>
          </cell>
          <cell r="E73" t="str">
            <v>F</v>
          </cell>
          <cell r="F73">
            <v>5</v>
          </cell>
          <cell r="G73">
            <v>35184</v>
          </cell>
          <cell r="H73">
            <v>37009</v>
          </cell>
          <cell r="I73">
            <v>5</v>
          </cell>
          <cell r="J73">
            <v>36645</v>
          </cell>
          <cell r="L73">
            <v>72628</v>
          </cell>
          <cell r="M73">
            <v>331.634703196347</v>
          </cell>
          <cell r="O73">
            <v>0</v>
          </cell>
          <cell r="P73">
            <v>817227</v>
          </cell>
          <cell r="Q73">
            <v>796029</v>
          </cell>
          <cell r="R73">
            <v>784852</v>
          </cell>
          <cell r="S73">
            <v>3583.7990867579911</v>
          </cell>
        </row>
        <row r="74">
          <cell r="B74" t="str">
            <v>N</v>
          </cell>
          <cell r="C74" t="str">
            <v>Police Beat</v>
          </cell>
          <cell r="D74">
            <v>58</v>
          </cell>
          <cell r="E74" t="str">
            <v>O</v>
          </cell>
          <cell r="G74">
            <v>35184</v>
          </cell>
          <cell r="H74">
            <v>37009</v>
          </cell>
          <cell r="I74">
            <v>0</v>
          </cell>
          <cell r="L74">
            <v>0</v>
          </cell>
          <cell r="M74">
            <v>0</v>
          </cell>
          <cell r="O74">
            <v>0</v>
          </cell>
          <cell r="S74">
            <v>0</v>
          </cell>
        </row>
        <row r="75">
          <cell r="B75" t="str">
            <v>Y</v>
          </cell>
          <cell r="C75" t="str">
            <v>Osh Kosh B'Gosh</v>
          </cell>
          <cell r="D75">
            <v>67</v>
          </cell>
          <cell r="E75" t="str">
            <v>H</v>
          </cell>
          <cell r="F75">
            <v>5</v>
          </cell>
          <cell r="G75">
            <v>35184</v>
          </cell>
          <cell r="H75">
            <v>37009</v>
          </cell>
          <cell r="I75">
            <v>0</v>
          </cell>
          <cell r="J75">
            <v>36645</v>
          </cell>
          <cell r="L75">
            <v>62038</v>
          </cell>
          <cell r="M75">
            <v>925.94029850746267</v>
          </cell>
          <cell r="O75">
            <v>0</v>
          </cell>
          <cell r="P75">
            <v>396125</v>
          </cell>
          <cell r="Q75">
            <v>413017</v>
          </cell>
          <cell r="R75">
            <v>410247</v>
          </cell>
          <cell r="S75">
            <v>6123.0895522388064</v>
          </cell>
        </row>
        <row r="76">
          <cell r="B76" t="str">
            <v>Y</v>
          </cell>
          <cell r="C76" t="str">
            <v>David Lawrence</v>
          </cell>
          <cell r="D76">
            <v>69</v>
          </cell>
          <cell r="E76" t="str">
            <v>F</v>
          </cell>
          <cell r="F76">
            <v>5</v>
          </cell>
          <cell r="G76">
            <v>35184</v>
          </cell>
          <cell r="H76">
            <v>37009</v>
          </cell>
          <cell r="I76">
            <v>0</v>
          </cell>
          <cell r="J76">
            <v>36645</v>
          </cell>
          <cell r="L76">
            <v>54777.599999999999</v>
          </cell>
          <cell r="M76">
            <v>793.87826086956522</v>
          </cell>
          <cell r="O76">
            <v>1629.96</v>
          </cell>
          <cell r="P76">
            <v>254513</v>
          </cell>
          <cell r="Q76">
            <v>230911</v>
          </cell>
          <cell r="R76">
            <v>220572</v>
          </cell>
          <cell r="S76">
            <v>3196.695652173913</v>
          </cell>
        </row>
        <row r="77">
          <cell r="B77" t="str">
            <v>Y</v>
          </cell>
          <cell r="C77" t="str">
            <v>Strand Bags</v>
          </cell>
          <cell r="D77">
            <v>133</v>
          </cell>
          <cell r="E77" t="str">
            <v>J</v>
          </cell>
          <cell r="F77">
            <v>7</v>
          </cell>
          <cell r="G77">
            <v>35299</v>
          </cell>
          <cell r="H77">
            <v>37854</v>
          </cell>
          <cell r="I77">
            <v>0</v>
          </cell>
          <cell r="J77">
            <v>36394</v>
          </cell>
          <cell r="L77">
            <v>49526</v>
          </cell>
          <cell r="M77">
            <v>372.37593984962405</v>
          </cell>
          <cell r="O77">
            <v>1897.92</v>
          </cell>
          <cell r="P77">
            <v>399039</v>
          </cell>
          <cell r="Q77">
            <v>469457</v>
          </cell>
          <cell r="R77">
            <v>474557</v>
          </cell>
          <cell r="S77">
            <v>3568.0977443609022</v>
          </cell>
        </row>
        <row r="78">
          <cell r="B78" t="str">
            <v>Y</v>
          </cell>
          <cell r="C78" t="str">
            <v>Mollini</v>
          </cell>
          <cell r="D78">
            <v>67</v>
          </cell>
          <cell r="E78" t="str">
            <v>I</v>
          </cell>
          <cell r="F78">
            <v>7</v>
          </cell>
          <cell r="G78">
            <v>35299</v>
          </cell>
          <cell r="H78">
            <v>38950</v>
          </cell>
          <cell r="I78">
            <v>0</v>
          </cell>
          <cell r="J78">
            <v>36394</v>
          </cell>
          <cell r="L78">
            <v>90666.12</v>
          </cell>
          <cell r="M78">
            <v>1353.225671641791</v>
          </cell>
          <cell r="N78">
            <v>433.68</v>
          </cell>
          <cell r="O78">
            <v>4511.5200000000004</v>
          </cell>
          <cell r="P78">
            <v>302892</v>
          </cell>
          <cell r="Q78">
            <v>291727</v>
          </cell>
          <cell r="R78">
            <v>271616</v>
          </cell>
          <cell r="S78">
            <v>4053.9701492537315</v>
          </cell>
        </row>
        <row r="79">
          <cell r="B79" t="str">
            <v>Y</v>
          </cell>
          <cell r="C79" t="str">
            <v>The Works</v>
          </cell>
          <cell r="D79">
            <v>81</v>
          </cell>
          <cell r="E79" t="str">
            <v>F</v>
          </cell>
          <cell r="F79">
            <v>7</v>
          </cell>
          <cell r="G79">
            <v>35375</v>
          </cell>
          <cell r="H79">
            <v>37200</v>
          </cell>
          <cell r="I79">
            <v>0</v>
          </cell>
          <cell r="J79">
            <v>36470</v>
          </cell>
          <cell r="L79">
            <v>49279</v>
          </cell>
          <cell r="M79">
            <v>608.38271604938268</v>
          </cell>
          <cell r="O79">
            <v>2437.6799999999998</v>
          </cell>
          <cell r="P79">
            <v>345314</v>
          </cell>
          <cell r="Q79">
            <v>317402</v>
          </cell>
          <cell r="R79">
            <v>286828</v>
          </cell>
          <cell r="S79">
            <v>3541.0864197530864</v>
          </cell>
        </row>
        <row r="80">
          <cell r="B80" t="str">
            <v>N</v>
          </cell>
          <cell r="C80" t="str">
            <v>Rivers</v>
          </cell>
          <cell r="D80">
            <v>79</v>
          </cell>
          <cell r="E80" t="str">
            <v>H</v>
          </cell>
          <cell r="F80">
            <v>7</v>
          </cell>
          <cell r="G80">
            <v>35987</v>
          </cell>
          <cell r="H80">
            <v>37812</v>
          </cell>
          <cell r="I80">
            <v>0</v>
          </cell>
          <cell r="J80">
            <v>36352</v>
          </cell>
          <cell r="L80">
            <v>511</v>
          </cell>
          <cell r="M80">
            <v>6.4683544303797467</v>
          </cell>
          <cell r="N80">
            <v>511.32</v>
          </cell>
          <cell r="O80">
            <v>1749.96</v>
          </cell>
          <cell r="P80" t="str">
            <v>N</v>
          </cell>
          <cell r="Q80">
            <v>330768</v>
          </cell>
          <cell r="R80">
            <v>358898</v>
          </cell>
          <cell r="S80">
            <v>4543.0126582278481</v>
          </cell>
        </row>
        <row r="81">
          <cell r="B81" t="str">
            <v>Y</v>
          </cell>
          <cell r="C81" t="str">
            <v>Valentino of Robina</v>
          </cell>
          <cell r="D81">
            <v>523</v>
          </cell>
          <cell r="E81" t="str">
            <v>L</v>
          </cell>
          <cell r="F81">
            <v>7</v>
          </cell>
          <cell r="G81">
            <v>35299</v>
          </cell>
          <cell r="H81">
            <v>37124</v>
          </cell>
          <cell r="I81">
            <v>5</v>
          </cell>
          <cell r="J81">
            <v>36394</v>
          </cell>
          <cell r="L81">
            <v>146436.84</v>
          </cell>
          <cell r="M81">
            <v>279.99395793499042</v>
          </cell>
          <cell r="O81">
            <v>3659.88</v>
          </cell>
          <cell r="P81">
            <v>747890</v>
          </cell>
          <cell r="Q81">
            <v>746500</v>
          </cell>
          <cell r="R81">
            <v>726530</v>
          </cell>
          <cell r="S81">
            <v>1389.1586998087955</v>
          </cell>
        </row>
        <row r="82">
          <cell r="B82" t="str">
            <v>Y</v>
          </cell>
          <cell r="C82" t="str">
            <v>Mathers Shoes</v>
          </cell>
          <cell r="D82">
            <v>212</v>
          </cell>
          <cell r="E82" t="str">
            <v>I</v>
          </cell>
          <cell r="F82">
            <v>7</v>
          </cell>
          <cell r="G82">
            <v>35379</v>
          </cell>
          <cell r="H82">
            <v>37204</v>
          </cell>
          <cell r="I82">
            <v>5</v>
          </cell>
          <cell r="J82">
            <v>36474</v>
          </cell>
          <cell r="L82">
            <v>198050.28</v>
          </cell>
          <cell r="M82">
            <v>934.19943396226415</v>
          </cell>
          <cell r="N82">
            <v>1372.08</v>
          </cell>
          <cell r="O82">
            <v>9833.8799999999992</v>
          </cell>
          <cell r="P82">
            <v>739336</v>
          </cell>
          <cell r="Q82">
            <v>841955</v>
          </cell>
          <cell r="R82">
            <v>883195</v>
          </cell>
          <cell r="S82">
            <v>4166.0141509433961</v>
          </cell>
        </row>
        <row r="83">
          <cell r="B83" t="str">
            <v>Y</v>
          </cell>
          <cell r="C83" t="str">
            <v>Ooh La La</v>
          </cell>
          <cell r="D83">
            <v>60</v>
          </cell>
          <cell r="E83" t="str">
            <v>J</v>
          </cell>
          <cell r="F83">
            <v>7</v>
          </cell>
          <cell r="G83">
            <v>35300</v>
          </cell>
          <cell r="H83">
            <v>37125</v>
          </cell>
          <cell r="I83">
            <v>5</v>
          </cell>
          <cell r="J83">
            <v>36395</v>
          </cell>
          <cell r="L83">
            <v>50883.839999999997</v>
          </cell>
          <cell r="M83">
            <v>848.06399999999996</v>
          </cell>
          <cell r="N83">
            <v>388.32</v>
          </cell>
          <cell r="O83">
            <v>2524.6799999999998</v>
          </cell>
          <cell r="P83">
            <v>177966</v>
          </cell>
          <cell r="Q83">
            <v>182100</v>
          </cell>
          <cell r="R83">
            <v>174216</v>
          </cell>
          <cell r="S83">
            <v>2903.6</v>
          </cell>
        </row>
        <row r="84">
          <cell r="B84" t="str">
            <v>Y</v>
          </cell>
          <cell r="C84" t="str">
            <v>Colorado</v>
          </cell>
          <cell r="D84">
            <v>164</v>
          </cell>
          <cell r="E84" t="str">
            <v>H</v>
          </cell>
          <cell r="F84">
            <v>7</v>
          </cell>
          <cell r="G84">
            <v>35385</v>
          </cell>
          <cell r="H84">
            <v>37210</v>
          </cell>
          <cell r="I84">
            <v>5</v>
          </cell>
          <cell r="J84">
            <v>36480</v>
          </cell>
          <cell r="L84">
            <v>153209.51999999999</v>
          </cell>
          <cell r="M84">
            <v>934.20439024390237</v>
          </cell>
          <cell r="N84">
            <v>1061.52</v>
          </cell>
          <cell r="O84">
            <v>7607.4</v>
          </cell>
          <cell r="P84">
            <v>509876</v>
          </cell>
          <cell r="Q84">
            <v>690154</v>
          </cell>
          <cell r="R84">
            <v>720664</v>
          </cell>
          <cell r="S84">
            <v>4394.292682926829</v>
          </cell>
        </row>
        <row r="85">
          <cell r="B85" t="str">
            <v>N</v>
          </cell>
          <cell r="C85" t="str">
            <v>Vacant (temp Ice)</v>
          </cell>
          <cell r="D85">
            <v>52</v>
          </cell>
          <cell r="E85" t="str">
            <v>V</v>
          </cell>
          <cell r="F85">
            <v>3</v>
          </cell>
          <cell r="M85">
            <v>0</v>
          </cell>
          <cell r="O85">
            <v>0</v>
          </cell>
          <cell r="S85">
            <v>0</v>
          </cell>
        </row>
        <row r="86">
          <cell r="B86" t="str">
            <v>N</v>
          </cell>
          <cell r="C86" t="str">
            <v>Robina Optical</v>
          </cell>
          <cell r="D86">
            <v>87</v>
          </cell>
          <cell r="E86" t="str">
            <v>N</v>
          </cell>
          <cell r="F86">
            <v>7</v>
          </cell>
          <cell r="G86">
            <v>35612</v>
          </cell>
          <cell r="H86">
            <v>38168</v>
          </cell>
          <cell r="I86">
            <v>0</v>
          </cell>
          <cell r="J86">
            <v>36708</v>
          </cell>
          <cell r="L86">
            <v>54563</v>
          </cell>
          <cell r="M86">
            <v>627.16091954022988</v>
          </cell>
          <cell r="O86">
            <v>2700</v>
          </cell>
          <cell r="P86" t="str">
            <v>N</v>
          </cell>
          <cell r="Q86">
            <v>346221</v>
          </cell>
          <cell r="S86">
            <v>0</v>
          </cell>
        </row>
        <row r="87">
          <cell r="B87" t="str">
            <v>Y</v>
          </cell>
          <cell r="C87" t="str">
            <v>Vacant (temp Monsoon)</v>
          </cell>
          <cell r="D87">
            <v>83</v>
          </cell>
          <cell r="L87">
            <v>23634.36</v>
          </cell>
          <cell r="M87">
            <v>284.75132530120482</v>
          </cell>
          <cell r="N87">
            <v>537.12</v>
          </cell>
          <cell r="O87">
            <v>0</v>
          </cell>
          <cell r="P87">
            <v>229360</v>
          </cell>
          <cell r="Q87">
            <v>213700</v>
          </cell>
          <cell r="S87">
            <v>0</v>
          </cell>
        </row>
        <row r="88">
          <cell r="B88" t="str">
            <v>Y</v>
          </cell>
          <cell r="C88" t="str">
            <v>Roger David</v>
          </cell>
          <cell r="D88">
            <v>132</v>
          </cell>
          <cell r="E88" t="str">
            <v>G</v>
          </cell>
          <cell r="F88">
            <v>7</v>
          </cell>
          <cell r="G88">
            <v>36465</v>
          </cell>
          <cell r="H88">
            <v>38292</v>
          </cell>
          <cell r="I88">
            <v>0</v>
          </cell>
          <cell r="J88">
            <v>36831</v>
          </cell>
          <cell r="L88">
            <v>70000</v>
          </cell>
          <cell r="M88">
            <v>530.30303030303025</v>
          </cell>
          <cell r="N88">
            <v>854.4</v>
          </cell>
          <cell r="O88">
            <v>2605.44</v>
          </cell>
          <cell r="P88">
            <v>464745</v>
          </cell>
          <cell r="Q88">
            <v>505946</v>
          </cell>
          <cell r="R88">
            <v>504433</v>
          </cell>
          <cell r="S88">
            <v>3821.462121212121</v>
          </cell>
        </row>
        <row r="89">
          <cell r="B89" t="str">
            <v>N</v>
          </cell>
          <cell r="C89" t="str">
            <v>Rebecca Lingerie</v>
          </cell>
          <cell r="D89">
            <v>88</v>
          </cell>
          <cell r="E89" t="str">
            <v>F</v>
          </cell>
          <cell r="F89">
            <v>7</v>
          </cell>
          <cell r="G89">
            <v>36083</v>
          </cell>
          <cell r="H89">
            <v>38274</v>
          </cell>
          <cell r="I89">
            <v>0</v>
          </cell>
          <cell r="J89">
            <v>36448</v>
          </cell>
          <cell r="L89">
            <v>42569.52</v>
          </cell>
          <cell r="M89">
            <v>483.7445454545454</v>
          </cell>
          <cell r="O89">
            <v>2100</v>
          </cell>
          <cell r="P89" t="str">
            <v>N</v>
          </cell>
          <cell r="Q89">
            <v>180585</v>
          </cell>
          <cell r="R89">
            <v>250332</v>
          </cell>
          <cell r="S89">
            <v>2844.681818181818</v>
          </cell>
        </row>
        <row r="90">
          <cell r="B90" t="str">
            <v>Y</v>
          </cell>
          <cell r="C90" t="str">
            <v>Footlocker</v>
          </cell>
          <cell r="D90">
            <v>158</v>
          </cell>
          <cell r="E90" t="str">
            <v>I</v>
          </cell>
          <cell r="F90">
            <v>7</v>
          </cell>
          <cell r="G90">
            <v>35349</v>
          </cell>
          <cell r="H90">
            <v>37174</v>
          </cell>
          <cell r="I90">
            <v>0</v>
          </cell>
          <cell r="J90">
            <v>36444</v>
          </cell>
          <cell r="L90">
            <v>120259.44</v>
          </cell>
          <cell r="M90">
            <v>761.13569620253168</v>
          </cell>
          <cell r="N90">
            <v>1022.52</v>
          </cell>
          <cell r="O90">
            <v>5961.84</v>
          </cell>
          <cell r="P90">
            <v>438469</v>
          </cell>
          <cell r="Q90">
            <v>511173</v>
          </cell>
          <cell r="R90">
            <v>493138</v>
          </cell>
          <cell r="S90">
            <v>3121.1265822784812</v>
          </cell>
        </row>
        <row r="91">
          <cell r="B91" t="str">
            <v>Y</v>
          </cell>
          <cell r="C91" t="str">
            <v>Guava</v>
          </cell>
          <cell r="D91">
            <v>70</v>
          </cell>
          <cell r="E91" t="str">
            <v>F</v>
          </cell>
          <cell r="F91">
            <v>7</v>
          </cell>
          <cell r="G91">
            <v>35342</v>
          </cell>
          <cell r="H91">
            <v>37532</v>
          </cell>
          <cell r="I91">
            <v>0</v>
          </cell>
          <cell r="J91">
            <v>36437</v>
          </cell>
          <cell r="L91">
            <v>37265</v>
          </cell>
          <cell r="M91">
            <v>532.35714285714289</v>
          </cell>
          <cell r="O91">
            <v>0</v>
          </cell>
          <cell r="P91">
            <v>400057</v>
          </cell>
          <cell r="Q91">
            <v>310835</v>
          </cell>
          <cell r="R91">
            <v>296321</v>
          </cell>
          <cell r="S91">
            <v>4233.1571428571433</v>
          </cell>
        </row>
        <row r="92">
          <cell r="B92" t="str">
            <v>Y</v>
          </cell>
          <cell r="C92" t="str">
            <v>Tony Barlows</v>
          </cell>
          <cell r="D92">
            <v>100</v>
          </cell>
          <cell r="E92" t="str">
            <v>G</v>
          </cell>
          <cell r="F92">
            <v>7</v>
          </cell>
          <cell r="G92">
            <v>35327</v>
          </cell>
          <cell r="H92">
            <v>37517</v>
          </cell>
          <cell r="I92">
            <v>0</v>
          </cell>
          <cell r="J92">
            <v>36422</v>
          </cell>
          <cell r="L92">
            <v>61593.120000000003</v>
          </cell>
          <cell r="M92">
            <v>615.93119999999999</v>
          </cell>
          <cell r="O92">
            <v>1828.32</v>
          </cell>
          <cell r="P92">
            <v>297469</v>
          </cell>
          <cell r="Q92">
            <v>322970</v>
          </cell>
          <cell r="R92">
            <v>294876</v>
          </cell>
          <cell r="S92">
            <v>2948.76</v>
          </cell>
        </row>
        <row r="93">
          <cell r="B93" t="str">
            <v>Y</v>
          </cell>
          <cell r="C93" t="str">
            <v>Robina Skin &amp; Beauty</v>
          </cell>
          <cell r="D93">
            <v>77</v>
          </cell>
          <cell r="E93" t="str">
            <v>N</v>
          </cell>
          <cell r="F93">
            <v>7</v>
          </cell>
          <cell r="G93">
            <v>35345</v>
          </cell>
          <cell r="H93">
            <v>37900</v>
          </cell>
          <cell r="I93">
            <v>0</v>
          </cell>
          <cell r="J93">
            <v>36440</v>
          </cell>
          <cell r="L93">
            <v>48237.48</v>
          </cell>
          <cell r="M93">
            <v>626.46077922077927</v>
          </cell>
          <cell r="N93">
            <v>498.36</v>
          </cell>
          <cell r="O93">
            <v>2386.92</v>
          </cell>
          <cell r="P93">
            <v>192422</v>
          </cell>
          <cell r="Q93">
            <v>214067</v>
          </cell>
          <cell r="S93">
            <v>0</v>
          </cell>
        </row>
        <row r="94">
          <cell r="B94" t="str">
            <v>Y</v>
          </cell>
          <cell r="C94" t="str">
            <v>Florshiem</v>
          </cell>
          <cell r="D94">
            <v>74</v>
          </cell>
          <cell r="E94" t="str">
            <v>I</v>
          </cell>
          <cell r="F94">
            <v>7</v>
          </cell>
          <cell r="G94">
            <v>35299</v>
          </cell>
          <cell r="H94">
            <v>38220</v>
          </cell>
          <cell r="I94">
            <v>0</v>
          </cell>
          <cell r="J94">
            <v>36394</v>
          </cell>
          <cell r="L94">
            <v>37845</v>
          </cell>
          <cell r="M94">
            <v>511.41891891891891</v>
          </cell>
          <cell r="N94">
            <v>478.92</v>
          </cell>
          <cell r="O94">
            <v>1868.4</v>
          </cell>
          <cell r="P94">
            <v>309776</v>
          </cell>
          <cell r="Q94">
            <v>290268</v>
          </cell>
          <cell r="R94">
            <v>284586</v>
          </cell>
          <cell r="S94">
            <v>3845.7567567567567</v>
          </cell>
        </row>
        <row r="95">
          <cell r="B95" t="str">
            <v>Y</v>
          </cell>
          <cell r="C95" t="str">
            <v>Sportsgirl</v>
          </cell>
          <cell r="D95">
            <v>193</v>
          </cell>
          <cell r="E95" t="str">
            <v>F</v>
          </cell>
          <cell r="F95">
            <v>7</v>
          </cell>
          <cell r="G95">
            <v>35299</v>
          </cell>
          <cell r="H95">
            <v>37124</v>
          </cell>
          <cell r="I95">
            <v>0</v>
          </cell>
          <cell r="J95">
            <v>36394</v>
          </cell>
          <cell r="L95">
            <v>148494</v>
          </cell>
          <cell r="M95">
            <v>769.3989637305699</v>
          </cell>
          <cell r="N95">
            <v>1249.08</v>
          </cell>
          <cell r="O95">
            <v>4417.32</v>
          </cell>
          <cell r="P95">
            <v>565360</v>
          </cell>
          <cell r="Q95">
            <v>514202</v>
          </cell>
          <cell r="R95">
            <v>530270</v>
          </cell>
          <cell r="S95">
            <v>2747.5129533678755</v>
          </cell>
        </row>
        <row r="96">
          <cell r="B96" t="str">
            <v>N</v>
          </cell>
          <cell r="C96" t="str">
            <v>Colurado</v>
          </cell>
          <cell r="D96">
            <v>80</v>
          </cell>
          <cell r="E96" t="str">
            <v>N</v>
          </cell>
          <cell r="F96">
            <v>7</v>
          </cell>
          <cell r="G96">
            <v>36309</v>
          </cell>
          <cell r="H96">
            <v>38865</v>
          </cell>
          <cell r="I96">
            <v>0</v>
          </cell>
          <cell r="J96">
            <v>36675</v>
          </cell>
          <cell r="L96">
            <v>44517.72</v>
          </cell>
          <cell r="M96">
            <v>556.47149999999999</v>
          </cell>
          <cell r="O96">
            <v>2199.96</v>
          </cell>
          <cell r="P96" t="str">
            <v>N</v>
          </cell>
          <cell r="Q96">
            <v>36827</v>
          </cell>
          <cell r="R96">
            <v>199653</v>
          </cell>
          <cell r="S96">
            <v>2495.6624999999999</v>
          </cell>
        </row>
        <row r="97">
          <cell r="B97" t="str">
            <v>N</v>
          </cell>
          <cell r="C97" t="str">
            <v>The Teddy Bear Shop - (temp)</v>
          </cell>
          <cell r="D97">
            <v>43</v>
          </cell>
          <cell r="E97" t="str">
            <v>O</v>
          </cell>
          <cell r="F97">
            <v>2</v>
          </cell>
          <cell r="G97">
            <v>36101</v>
          </cell>
          <cell r="H97">
            <v>36101</v>
          </cell>
          <cell r="I97">
            <v>0</v>
          </cell>
          <cell r="L97">
            <v>278.27999999999997</v>
          </cell>
          <cell r="M97">
            <v>6.4716279069767433</v>
          </cell>
          <cell r="O97">
            <v>0</v>
          </cell>
          <cell r="S97">
            <v>0</v>
          </cell>
        </row>
        <row r="98">
          <cell r="B98" t="str">
            <v>Y</v>
          </cell>
          <cell r="C98" t="str">
            <v>The Teddy Bear Shop</v>
          </cell>
          <cell r="D98">
            <v>43</v>
          </cell>
          <cell r="E98" t="str">
            <v>M</v>
          </cell>
          <cell r="F98">
            <v>2</v>
          </cell>
          <cell r="G98">
            <v>35299</v>
          </cell>
          <cell r="H98">
            <v>37124</v>
          </cell>
          <cell r="I98">
            <v>0</v>
          </cell>
          <cell r="J98">
            <v>36394</v>
          </cell>
          <cell r="L98">
            <v>55891</v>
          </cell>
          <cell r="M98">
            <v>1299.7906976744187</v>
          </cell>
          <cell r="O98">
            <v>2780.4</v>
          </cell>
          <cell r="P98">
            <v>259026</v>
          </cell>
          <cell r="Q98">
            <v>307286</v>
          </cell>
          <cell r="R98">
            <v>344334</v>
          </cell>
          <cell r="S98">
            <v>8007.7674418604647</v>
          </cell>
        </row>
        <row r="99">
          <cell r="B99" t="str">
            <v>Y</v>
          </cell>
          <cell r="C99" t="str">
            <v>Gobblers</v>
          </cell>
          <cell r="D99">
            <v>67</v>
          </cell>
          <cell r="E99" t="str">
            <v>D</v>
          </cell>
          <cell r="F99">
            <v>6</v>
          </cell>
          <cell r="G99">
            <v>35977</v>
          </cell>
          <cell r="H99">
            <v>37802</v>
          </cell>
          <cell r="I99">
            <v>0</v>
          </cell>
          <cell r="J99">
            <v>36342</v>
          </cell>
          <cell r="L99">
            <v>60433.68</v>
          </cell>
          <cell r="M99">
            <v>901.995223880597</v>
          </cell>
          <cell r="O99">
            <v>3000</v>
          </cell>
          <cell r="P99" t="str">
            <v>N</v>
          </cell>
          <cell r="Q99">
            <v>295930</v>
          </cell>
          <cell r="R99">
            <v>300658</v>
          </cell>
          <cell r="S99">
            <v>4487.4328358208959</v>
          </cell>
        </row>
        <row r="100">
          <cell r="B100" t="str">
            <v>Y</v>
          </cell>
          <cell r="C100" t="str">
            <v>Chopsticks Affair</v>
          </cell>
          <cell r="D100">
            <v>49</v>
          </cell>
          <cell r="E100" t="str">
            <v>D</v>
          </cell>
          <cell r="F100">
            <v>6</v>
          </cell>
          <cell r="G100">
            <v>36391</v>
          </cell>
          <cell r="H100">
            <v>38217</v>
          </cell>
          <cell r="I100">
            <v>0</v>
          </cell>
          <cell r="J100">
            <v>36708</v>
          </cell>
          <cell r="L100">
            <v>59117</v>
          </cell>
          <cell r="M100">
            <v>1206.4693877551019</v>
          </cell>
          <cell r="O100">
            <v>2940</v>
          </cell>
          <cell r="P100">
            <v>275472</v>
          </cell>
          <cell r="Q100">
            <v>218373</v>
          </cell>
          <cell r="R100">
            <v>277099</v>
          </cell>
          <cell r="S100">
            <v>5655.0816326530612</v>
          </cell>
        </row>
        <row r="101">
          <cell r="B101" t="str">
            <v>Y</v>
          </cell>
          <cell r="C101" t="str">
            <v>Uncle Tony's Kebab</v>
          </cell>
          <cell r="D101">
            <v>45</v>
          </cell>
          <cell r="E101" t="str">
            <v>D</v>
          </cell>
          <cell r="F101">
            <v>6</v>
          </cell>
          <cell r="G101">
            <v>36344</v>
          </cell>
          <cell r="H101">
            <v>38170</v>
          </cell>
          <cell r="I101">
            <v>0</v>
          </cell>
          <cell r="J101">
            <v>36710</v>
          </cell>
          <cell r="L101">
            <v>55291</v>
          </cell>
          <cell r="M101">
            <v>1228.6888888888889</v>
          </cell>
          <cell r="N101">
            <v>291.24</v>
          </cell>
          <cell r="O101">
            <v>2750.04</v>
          </cell>
          <cell r="P101">
            <v>439569</v>
          </cell>
          <cell r="Q101">
            <v>457465</v>
          </cell>
          <cell r="R101">
            <v>125965</v>
          </cell>
          <cell r="S101">
            <v>2799.2222222222222</v>
          </cell>
        </row>
        <row r="102">
          <cell r="B102" t="str">
            <v>N</v>
          </cell>
          <cell r="C102" t="str">
            <v>Vacant</v>
          </cell>
          <cell r="D102">
            <v>45</v>
          </cell>
          <cell r="E102" t="str">
            <v>V</v>
          </cell>
          <cell r="F102">
            <v>6</v>
          </cell>
          <cell r="M102">
            <v>0</v>
          </cell>
        </row>
        <row r="103">
          <cell r="B103" t="str">
            <v>Y</v>
          </cell>
          <cell r="C103" t="str">
            <v>Fresh &amp; Fast Fruit Salid &amp; Sandwich</v>
          </cell>
          <cell r="D103">
            <v>51</v>
          </cell>
          <cell r="E103" t="str">
            <v>D</v>
          </cell>
          <cell r="F103">
            <v>6</v>
          </cell>
          <cell r="G103">
            <v>35184</v>
          </cell>
          <cell r="H103">
            <v>37009</v>
          </cell>
          <cell r="I103">
            <v>0</v>
          </cell>
          <cell r="J103">
            <v>36645</v>
          </cell>
          <cell r="L103">
            <v>141818.16</v>
          </cell>
          <cell r="M103">
            <v>2780.7482352941179</v>
          </cell>
          <cell r="N103">
            <v>330.12</v>
          </cell>
          <cell r="O103">
            <v>774.36</v>
          </cell>
          <cell r="P103">
            <v>347850</v>
          </cell>
          <cell r="Q103">
            <v>327471</v>
          </cell>
          <cell r="R103">
            <v>325947</v>
          </cell>
          <cell r="S103">
            <v>6391.1176470588234</v>
          </cell>
        </row>
        <row r="104">
          <cell r="B104" t="str">
            <v>N</v>
          </cell>
          <cell r="C104" t="str">
            <v>Koffies</v>
          </cell>
          <cell r="D104">
            <v>21</v>
          </cell>
          <cell r="E104" t="str">
            <v>D</v>
          </cell>
          <cell r="F104">
            <v>6</v>
          </cell>
          <cell r="G104">
            <v>36342</v>
          </cell>
          <cell r="H104">
            <v>38837</v>
          </cell>
          <cell r="I104">
            <v>0</v>
          </cell>
          <cell r="J104">
            <v>36647</v>
          </cell>
          <cell r="L104">
            <v>48135</v>
          </cell>
          <cell r="M104">
            <v>2292.1428571428573</v>
          </cell>
          <cell r="O104">
            <v>2400</v>
          </cell>
          <cell r="Q104">
            <v>36404</v>
          </cell>
          <cell r="R104">
            <v>117997</v>
          </cell>
          <cell r="S104">
            <v>5618.9047619047615</v>
          </cell>
        </row>
        <row r="105">
          <cell r="B105" t="str">
            <v>N</v>
          </cell>
          <cell r="C105" t="str">
            <v>Attwood Marashal</v>
          </cell>
          <cell r="D105">
            <v>299</v>
          </cell>
          <cell r="E105" t="str">
            <v>O</v>
          </cell>
          <cell r="G105">
            <v>35868</v>
          </cell>
          <cell r="H105">
            <v>38424</v>
          </cell>
          <cell r="I105">
            <v>3</v>
          </cell>
          <cell r="J105">
            <v>36599</v>
          </cell>
          <cell r="L105">
            <v>58764</v>
          </cell>
          <cell r="M105">
            <v>196.53511705685619</v>
          </cell>
          <cell r="O105">
            <v>0</v>
          </cell>
          <cell r="S105">
            <v>0</v>
          </cell>
        </row>
        <row r="106">
          <cell r="B106" t="str">
            <v>Y</v>
          </cell>
          <cell r="C106" t="str">
            <v>Disney Store</v>
          </cell>
          <cell r="D106">
            <v>358</v>
          </cell>
          <cell r="E106" t="str">
            <v>M</v>
          </cell>
          <cell r="F106">
            <v>2</v>
          </cell>
          <cell r="G106">
            <v>35299</v>
          </cell>
          <cell r="H106">
            <v>38950</v>
          </cell>
          <cell r="I106">
            <v>0</v>
          </cell>
          <cell r="J106">
            <v>36760</v>
          </cell>
          <cell r="L106">
            <v>142484.04</v>
          </cell>
          <cell r="M106">
            <v>398.00011173184362</v>
          </cell>
          <cell r="O106">
            <v>0</v>
          </cell>
          <cell r="P106">
            <v>989856</v>
          </cell>
          <cell r="Q106">
            <v>1009652</v>
          </cell>
          <cell r="R106">
            <v>1045340</v>
          </cell>
          <cell r="S106">
            <v>2919.9441340782123</v>
          </cell>
        </row>
        <row r="107">
          <cell r="B107" t="str">
            <v>N</v>
          </cell>
          <cell r="C107" t="str">
            <v>Vacant</v>
          </cell>
          <cell r="D107">
            <v>70</v>
          </cell>
          <cell r="E107" t="str">
            <v>V</v>
          </cell>
        </row>
        <row r="108">
          <cell r="B108" t="str">
            <v>N</v>
          </cell>
          <cell r="C108" t="str">
            <v>Vacant (temp Rockwear)</v>
          </cell>
          <cell r="D108">
            <v>122</v>
          </cell>
          <cell r="L108">
            <v>20789</v>
          </cell>
          <cell r="M108">
            <v>170.40163934426229</v>
          </cell>
          <cell r="O108">
            <v>0</v>
          </cell>
          <cell r="P108" t="str">
            <v>N</v>
          </cell>
          <cell r="Q108">
            <v>27969</v>
          </cell>
          <cell r="S108">
            <v>0</v>
          </cell>
        </row>
        <row r="109">
          <cell r="B109" t="str">
            <v>N</v>
          </cell>
          <cell r="C109" t="str">
            <v>United Colours of Benetton</v>
          </cell>
          <cell r="D109">
            <v>163</v>
          </cell>
          <cell r="E109" t="str">
            <v>H</v>
          </cell>
          <cell r="F109">
            <v>2</v>
          </cell>
          <cell r="G109">
            <v>35937</v>
          </cell>
          <cell r="H109">
            <v>37762</v>
          </cell>
          <cell r="I109">
            <v>0</v>
          </cell>
          <cell r="J109">
            <v>36302</v>
          </cell>
          <cell r="L109">
            <v>19055.04</v>
          </cell>
          <cell r="M109">
            <v>116.90208588957056</v>
          </cell>
          <cell r="O109">
            <v>900</v>
          </cell>
          <cell r="P109" t="str">
            <v>N</v>
          </cell>
          <cell r="Q109">
            <v>123495</v>
          </cell>
          <cell r="R109">
            <v>117416</v>
          </cell>
          <cell r="S109">
            <v>720.34355828220862</v>
          </cell>
        </row>
        <row r="110">
          <cell r="B110" t="str">
            <v>Y</v>
          </cell>
          <cell r="C110" t="str">
            <v>Diamonds in Paridise</v>
          </cell>
          <cell r="D110">
            <v>49</v>
          </cell>
          <cell r="E110" t="str">
            <v>K</v>
          </cell>
          <cell r="F110">
            <v>2</v>
          </cell>
          <cell r="G110">
            <v>35321</v>
          </cell>
          <cell r="H110">
            <v>37146</v>
          </cell>
          <cell r="I110">
            <v>0</v>
          </cell>
          <cell r="J110">
            <v>36416</v>
          </cell>
          <cell r="L110">
            <v>56104.08</v>
          </cell>
          <cell r="M110">
            <v>1144.981224489796</v>
          </cell>
          <cell r="O110">
            <v>2789.4</v>
          </cell>
          <cell r="P110">
            <v>117465</v>
          </cell>
          <cell r="Q110">
            <v>91608</v>
          </cell>
          <cell r="R110">
            <v>81944</v>
          </cell>
          <cell r="S110">
            <v>1672.3265306122448</v>
          </cell>
        </row>
        <row r="111">
          <cell r="B111" t="str">
            <v>N</v>
          </cell>
          <cell r="C111" t="str">
            <v>Laura Ashley</v>
          </cell>
          <cell r="D111">
            <v>214</v>
          </cell>
          <cell r="E111" t="str">
            <v>L</v>
          </cell>
          <cell r="F111">
            <v>2</v>
          </cell>
          <cell r="G111">
            <v>35299</v>
          </cell>
          <cell r="H111">
            <v>37854</v>
          </cell>
          <cell r="I111">
            <v>0</v>
          </cell>
          <cell r="J111">
            <v>36394</v>
          </cell>
          <cell r="L111">
            <v>92457.96</v>
          </cell>
          <cell r="M111">
            <v>432.04654205607477</v>
          </cell>
          <cell r="O111">
            <v>0</v>
          </cell>
          <cell r="P111">
            <v>741763</v>
          </cell>
          <cell r="Q111">
            <v>479865</v>
          </cell>
          <cell r="R111">
            <v>445640</v>
          </cell>
          <cell r="S111">
            <v>2082.429906542056</v>
          </cell>
        </row>
        <row r="112">
          <cell r="B112" t="str">
            <v>Y</v>
          </cell>
          <cell r="C112" t="str">
            <v>Victory Sports</v>
          </cell>
          <cell r="D112">
            <v>152</v>
          </cell>
          <cell r="E112" t="str">
            <v>H</v>
          </cell>
          <cell r="F112">
            <v>5</v>
          </cell>
          <cell r="G112">
            <v>35184</v>
          </cell>
          <cell r="H112">
            <v>36418</v>
          </cell>
          <cell r="I112">
            <v>0</v>
          </cell>
          <cell r="J112">
            <v>36418</v>
          </cell>
          <cell r="L112">
            <v>104000</v>
          </cell>
          <cell r="M112">
            <v>684.21052631578948</v>
          </cell>
          <cell r="O112">
            <v>5200</v>
          </cell>
          <cell r="P112">
            <v>809544</v>
          </cell>
          <cell r="Q112">
            <v>746347</v>
          </cell>
          <cell r="R112">
            <v>734885</v>
          </cell>
          <cell r="S112">
            <v>4834.769736842105</v>
          </cell>
        </row>
        <row r="113">
          <cell r="B113" t="str">
            <v>Y</v>
          </cell>
          <cell r="C113" t="str">
            <v>Stefan</v>
          </cell>
          <cell r="D113">
            <v>76</v>
          </cell>
          <cell r="E113" t="str">
            <v>N</v>
          </cell>
          <cell r="F113">
            <v>5</v>
          </cell>
          <cell r="G113">
            <v>35184</v>
          </cell>
          <cell r="H113">
            <v>37009</v>
          </cell>
          <cell r="I113">
            <v>0</v>
          </cell>
          <cell r="J113">
            <v>36645</v>
          </cell>
          <cell r="L113">
            <v>55658</v>
          </cell>
          <cell r="M113">
            <v>732.34210526315792</v>
          </cell>
          <cell r="O113">
            <v>2206.6799999999998</v>
          </cell>
          <cell r="P113">
            <v>397818</v>
          </cell>
          <cell r="Q113">
            <v>437590</v>
          </cell>
          <cell r="S113">
            <v>0</v>
          </cell>
        </row>
        <row r="114">
          <cell r="B114" t="str">
            <v>Y</v>
          </cell>
          <cell r="C114" t="str">
            <v>Scooter</v>
          </cell>
          <cell r="D114">
            <v>67</v>
          </cell>
          <cell r="E114" t="str">
            <v>I</v>
          </cell>
          <cell r="F114">
            <v>5</v>
          </cell>
          <cell r="G114">
            <v>35184</v>
          </cell>
          <cell r="H114">
            <v>38836</v>
          </cell>
          <cell r="I114">
            <v>0</v>
          </cell>
          <cell r="J114">
            <v>36645</v>
          </cell>
          <cell r="L114">
            <v>82905</v>
          </cell>
          <cell r="M114">
            <v>1237.3880597014925</v>
          </cell>
          <cell r="N114">
            <v>433.68</v>
          </cell>
          <cell r="O114">
            <v>4123.5600000000004</v>
          </cell>
          <cell r="P114">
            <v>269201</v>
          </cell>
          <cell r="Q114">
            <v>249437</v>
          </cell>
          <cell r="R114">
            <v>229910</v>
          </cell>
          <cell r="S114">
            <v>3431.4925373134329</v>
          </cell>
        </row>
        <row r="115">
          <cell r="B115" t="str">
            <v>N</v>
          </cell>
          <cell r="C115" t="str">
            <v>Vacant</v>
          </cell>
          <cell r="D115">
            <v>69</v>
          </cell>
          <cell r="E115" t="str">
            <v>V</v>
          </cell>
          <cell r="F115">
            <v>5</v>
          </cell>
          <cell r="M115">
            <v>0</v>
          </cell>
        </row>
        <row r="116">
          <cell r="B116" t="str">
            <v>N</v>
          </cell>
          <cell r="C116" t="str">
            <v>Vacant</v>
          </cell>
          <cell r="D116">
            <v>159</v>
          </cell>
          <cell r="E116" t="str">
            <v>V</v>
          </cell>
          <cell r="F116">
            <v>5</v>
          </cell>
          <cell r="M116">
            <v>0</v>
          </cell>
        </row>
        <row r="117">
          <cell r="B117" t="str">
            <v>N</v>
          </cell>
          <cell r="C117" t="str">
            <v>Cust Services Community Rooms</v>
          </cell>
          <cell r="D117">
            <v>139</v>
          </cell>
          <cell r="E117" t="str">
            <v>O</v>
          </cell>
          <cell r="G117">
            <v>36008</v>
          </cell>
          <cell r="H117">
            <v>36039</v>
          </cell>
          <cell r="I117">
            <v>0</v>
          </cell>
          <cell r="L117">
            <v>0</v>
          </cell>
          <cell r="M117">
            <v>0</v>
          </cell>
          <cell r="O117">
            <v>0</v>
          </cell>
          <cell r="S117">
            <v>0</v>
          </cell>
        </row>
        <row r="118">
          <cell r="B118" t="str">
            <v>N</v>
          </cell>
          <cell r="C118" t="str">
            <v>Customer Service</v>
          </cell>
          <cell r="D118">
            <v>145</v>
          </cell>
          <cell r="E118" t="str">
            <v>O</v>
          </cell>
          <cell r="G118">
            <v>35977</v>
          </cell>
          <cell r="H118">
            <v>36008</v>
          </cell>
          <cell r="I118">
            <v>0</v>
          </cell>
          <cell r="L118">
            <v>0</v>
          </cell>
          <cell r="M118">
            <v>0</v>
          </cell>
          <cell r="O118">
            <v>0</v>
          </cell>
          <cell r="S118">
            <v>0</v>
          </cell>
        </row>
        <row r="119">
          <cell r="B119" t="str">
            <v>Y</v>
          </cell>
          <cell r="C119" t="str">
            <v>McDonalds</v>
          </cell>
          <cell r="D119">
            <v>82</v>
          </cell>
          <cell r="E119" t="str">
            <v>D</v>
          </cell>
          <cell r="F119">
            <v>6</v>
          </cell>
          <cell r="G119">
            <v>35202</v>
          </cell>
          <cell r="H119">
            <v>38853</v>
          </cell>
          <cell r="I119">
            <v>10</v>
          </cell>
          <cell r="J119">
            <v>36663</v>
          </cell>
          <cell r="L119">
            <v>82140.600000000006</v>
          </cell>
          <cell r="M119">
            <v>1001.7146341463415</v>
          </cell>
          <cell r="O119">
            <v>0</v>
          </cell>
          <cell r="P119">
            <v>1030316</v>
          </cell>
          <cell r="Q119">
            <v>1136003</v>
          </cell>
          <cell r="R119">
            <v>1170242</v>
          </cell>
          <cell r="S119">
            <v>14271.243902439024</v>
          </cell>
        </row>
        <row r="120">
          <cell r="B120" t="str">
            <v>N</v>
          </cell>
          <cell r="C120" t="str">
            <v>Sushi</v>
          </cell>
          <cell r="D120">
            <v>37</v>
          </cell>
          <cell r="E120" t="str">
            <v>D</v>
          </cell>
          <cell r="F120">
            <v>6</v>
          </cell>
          <cell r="G120">
            <v>36252</v>
          </cell>
          <cell r="H120">
            <v>36373</v>
          </cell>
          <cell r="I120">
            <v>0</v>
          </cell>
          <cell r="L120">
            <v>18239.400000000001</v>
          </cell>
          <cell r="M120">
            <v>492.95675675675682</v>
          </cell>
          <cell r="O120">
            <v>0</v>
          </cell>
          <cell r="P120" t="str">
            <v>N</v>
          </cell>
          <cell r="Q120">
            <v>47916</v>
          </cell>
          <cell r="R120">
            <v>132937</v>
          </cell>
          <cell r="S120">
            <v>3592.8918918918921</v>
          </cell>
        </row>
        <row r="121">
          <cell r="B121" t="str">
            <v>Y</v>
          </cell>
          <cell r="C121" t="str">
            <v>KFC</v>
          </cell>
          <cell r="D121">
            <v>78</v>
          </cell>
          <cell r="E121" t="str">
            <v>D</v>
          </cell>
          <cell r="F121">
            <v>6</v>
          </cell>
          <cell r="G121">
            <v>35184</v>
          </cell>
          <cell r="H121">
            <v>38835</v>
          </cell>
          <cell r="I121">
            <v>0</v>
          </cell>
          <cell r="J121">
            <v>36645</v>
          </cell>
          <cell r="L121">
            <v>63000</v>
          </cell>
          <cell r="M121">
            <v>807.69230769230774</v>
          </cell>
          <cell r="N121">
            <v>504.88</v>
          </cell>
          <cell r="O121">
            <v>4466.3999999999996</v>
          </cell>
          <cell r="P121">
            <v>714506</v>
          </cell>
          <cell r="Q121">
            <v>767109</v>
          </cell>
          <cell r="R121">
            <v>779225</v>
          </cell>
          <cell r="S121">
            <v>9990.0641025641035</v>
          </cell>
        </row>
        <row r="122">
          <cell r="B122" t="str">
            <v>N</v>
          </cell>
          <cell r="C122" t="str">
            <v>The Seafood Hut</v>
          </cell>
          <cell r="D122">
            <v>68</v>
          </cell>
          <cell r="E122" t="str">
            <v>D</v>
          </cell>
          <cell r="F122">
            <v>6</v>
          </cell>
          <cell r="G122">
            <v>36107</v>
          </cell>
          <cell r="H122">
            <v>39028</v>
          </cell>
          <cell r="I122">
            <v>0</v>
          </cell>
          <cell r="J122">
            <v>36472</v>
          </cell>
          <cell r="L122">
            <v>60440</v>
          </cell>
          <cell r="M122">
            <v>888.82352941176475</v>
          </cell>
          <cell r="O122">
            <v>3000</v>
          </cell>
          <cell r="Q122">
            <v>214804</v>
          </cell>
          <cell r="R122">
            <v>312039</v>
          </cell>
          <cell r="S122">
            <v>4588.8088235294117</v>
          </cell>
        </row>
        <row r="123">
          <cell r="B123" t="str">
            <v>Y</v>
          </cell>
          <cell r="C123" t="str">
            <v>Petes Café</v>
          </cell>
          <cell r="D123">
            <v>56</v>
          </cell>
          <cell r="E123" t="str">
            <v>D</v>
          </cell>
          <cell r="F123">
            <v>6</v>
          </cell>
          <cell r="G123">
            <v>35576</v>
          </cell>
          <cell r="H123">
            <v>38132</v>
          </cell>
          <cell r="I123">
            <v>0</v>
          </cell>
          <cell r="J123">
            <v>36672</v>
          </cell>
          <cell r="L123">
            <v>61004.4</v>
          </cell>
          <cell r="M123">
            <v>1089.3642857142856</v>
          </cell>
          <cell r="O123">
            <v>3032.04</v>
          </cell>
          <cell r="P123">
            <v>437242</v>
          </cell>
          <cell r="Q123">
            <v>404401</v>
          </cell>
          <cell r="R123">
            <v>395976</v>
          </cell>
          <cell r="S123">
            <v>7071</v>
          </cell>
        </row>
        <row r="124">
          <cell r="B124" t="str">
            <v>Y</v>
          </cell>
          <cell r="C124" t="str">
            <v>Café Mediterranean</v>
          </cell>
          <cell r="D124">
            <v>51</v>
          </cell>
          <cell r="E124" t="str">
            <v>D</v>
          </cell>
          <cell r="F124">
            <v>6</v>
          </cell>
          <cell r="G124">
            <v>36192</v>
          </cell>
          <cell r="H124">
            <v>38595</v>
          </cell>
          <cell r="I124">
            <v>0</v>
          </cell>
          <cell r="J124">
            <v>36404</v>
          </cell>
          <cell r="L124">
            <v>75330.12</v>
          </cell>
          <cell r="M124">
            <v>1477.0611764705882</v>
          </cell>
          <cell r="O124">
            <v>3750</v>
          </cell>
          <cell r="P124">
            <v>430422</v>
          </cell>
          <cell r="Q124">
            <v>340657</v>
          </cell>
          <cell r="R124">
            <v>325482</v>
          </cell>
          <cell r="S124">
            <v>6382</v>
          </cell>
        </row>
        <row r="125">
          <cell r="B125" t="str">
            <v>Y</v>
          </cell>
          <cell r="C125" t="str">
            <v>New Zealand Natural</v>
          </cell>
          <cell r="D125">
            <v>24</v>
          </cell>
          <cell r="E125" t="str">
            <v>D</v>
          </cell>
          <cell r="F125">
            <v>6</v>
          </cell>
          <cell r="G125">
            <v>35184</v>
          </cell>
          <cell r="H125">
            <v>37009</v>
          </cell>
          <cell r="I125">
            <v>0</v>
          </cell>
          <cell r="J125">
            <v>36645</v>
          </cell>
          <cell r="L125">
            <v>61760.639999999999</v>
          </cell>
          <cell r="M125">
            <v>2573.36</v>
          </cell>
          <cell r="O125">
            <v>3080.28</v>
          </cell>
          <cell r="P125">
            <v>282919</v>
          </cell>
          <cell r="Q125">
            <v>226490</v>
          </cell>
          <cell r="R125">
            <v>219528</v>
          </cell>
          <cell r="S125">
            <v>9147</v>
          </cell>
        </row>
        <row r="126">
          <cell r="B126" t="str">
            <v>N</v>
          </cell>
          <cell r="C126" t="str">
            <v>Vacant</v>
          </cell>
          <cell r="D126">
            <v>493</v>
          </cell>
          <cell r="E126" t="str">
            <v>V</v>
          </cell>
          <cell r="F126">
            <v>2</v>
          </cell>
          <cell r="M126">
            <v>0</v>
          </cell>
        </row>
        <row r="127">
          <cell r="B127" t="str">
            <v>N</v>
          </cell>
          <cell r="C127" t="str">
            <v>Vacant</v>
          </cell>
          <cell r="D127">
            <v>251</v>
          </cell>
          <cell r="E127" t="str">
            <v>V</v>
          </cell>
          <cell r="F127">
            <v>2</v>
          </cell>
          <cell r="M127">
            <v>0</v>
          </cell>
        </row>
        <row r="128">
          <cell r="B128" t="str">
            <v>Y</v>
          </cell>
          <cell r="C128" t="str">
            <v>Café Campanile</v>
          </cell>
          <cell r="D128">
            <v>72</v>
          </cell>
          <cell r="E128" t="str">
            <v>D</v>
          </cell>
          <cell r="F128">
            <v>5</v>
          </cell>
          <cell r="G128">
            <v>35930</v>
          </cell>
          <cell r="H128">
            <v>38851</v>
          </cell>
          <cell r="I128">
            <v>0</v>
          </cell>
          <cell r="J128">
            <v>36661</v>
          </cell>
          <cell r="L128">
            <v>126465</v>
          </cell>
          <cell r="M128">
            <v>1756.4583333333333</v>
          </cell>
          <cell r="O128">
            <v>6300</v>
          </cell>
          <cell r="P128">
            <v>81901</v>
          </cell>
          <cell r="Q128">
            <v>768637</v>
          </cell>
          <cell r="R128">
            <v>895907</v>
          </cell>
          <cell r="S128">
            <v>12443.152777777777</v>
          </cell>
        </row>
        <row r="129">
          <cell r="C129" t="str">
            <v>The Poffertjes</v>
          </cell>
          <cell r="D129">
            <v>1</v>
          </cell>
          <cell r="E129" t="str">
            <v>V</v>
          </cell>
          <cell r="G129">
            <v>35913</v>
          </cell>
          <cell r="H129">
            <v>35942</v>
          </cell>
          <cell r="L129">
            <v>20799.96</v>
          </cell>
          <cell r="O129">
            <v>0</v>
          </cell>
          <cell r="R129">
            <v>96108</v>
          </cell>
          <cell r="S129">
            <v>96108</v>
          </cell>
        </row>
        <row r="130">
          <cell r="B130" t="str">
            <v>N</v>
          </cell>
          <cell r="C130" t="str">
            <v>Customer Service</v>
          </cell>
          <cell r="D130">
            <v>24</v>
          </cell>
          <cell r="E130" t="str">
            <v>O</v>
          </cell>
          <cell r="G130">
            <v>35977</v>
          </cell>
          <cell r="H130">
            <v>36008</v>
          </cell>
          <cell r="I130">
            <v>0</v>
          </cell>
          <cell r="L130">
            <v>0</v>
          </cell>
          <cell r="M130">
            <v>0</v>
          </cell>
          <cell r="O130">
            <v>0</v>
          </cell>
          <cell r="S130">
            <v>0</v>
          </cell>
        </row>
        <row r="132">
          <cell r="C132" t="str">
            <v>Total Town Centre Precincts</v>
          </cell>
          <cell r="D132">
            <v>6624</v>
          </cell>
          <cell r="L132">
            <v>3276557.48</v>
          </cell>
          <cell r="M132">
            <v>494.64937801932365</v>
          </cell>
          <cell r="N132">
            <v>9967.24</v>
          </cell>
          <cell r="O132">
            <v>117269.91999999997</v>
          </cell>
          <cell r="P132">
            <v>15501952</v>
          </cell>
          <cell r="Q132">
            <v>17764936</v>
          </cell>
          <cell r="R132">
            <v>16937289</v>
          </cell>
          <cell r="S132">
            <v>2556.9578804347825</v>
          </cell>
        </row>
        <row r="135">
          <cell r="B135" t="str">
            <v>Y</v>
          </cell>
          <cell r="C135" t="str">
            <v>Powerhouse Men</v>
          </cell>
          <cell r="D135">
            <v>92</v>
          </cell>
          <cell r="E135" t="str">
            <v>G</v>
          </cell>
          <cell r="F135">
            <v>5</v>
          </cell>
          <cell r="G135">
            <v>35184</v>
          </cell>
          <cell r="H135">
            <v>37009</v>
          </cell>
          <cell r="I135">
            <v>0</v>
          </cell>
          <cell r="J135">
            <v>36645</v>
          </cell>
          <cell r="L135">
            <v>118868.28</v>
          </cell>
          <cell r="M135">
            <v>1292.0465217391304</v>
          </cell>
          <cell r="O135">
            <v>3548.16</v>
          </cell>
          <cell r="P135">
            <v>595121</v>
          </cell>
          <cell r="Q135">
            <v>574730</v>
          </cell>
          <cell r="R135">
            <v>540033</v>
          </cell>
          <cell r="S135">
            <v>5869.923913043478</v>
          </cell>
        </row>
        <row r="136">
          <cell r="B136" t="str">
            <v>N</v>
          </cell>
          <cell r="C136" t="str">
            <v>Suncorp Insurance ATM</v>
          </cell>
          <cell r="D136">
            <v>5</v>
          </cell>
          <cell r="E136" t="str">
            <v>O</v>
          </cell>
          <cell r="G136">
            <v>35184</v>
          </cell>
          <cell r="H136">
            <v>37009</v>
          </cell>
          <cell r="I136">
            <v>0</v>
          </cell>
          <cell r="J136">
            <v>37009</v>
          </cell>
          <cell r="L136">
            <v>0</v>
          </cell>
          <cell r="M136">
            <v>0</v>
          </cell>
          <cell r="S136">
            <v>0</v>
          </cell>
        </row>
        <row r="137">
          <cell r="B137" t="str">
            <v>N</v>
          </cell>
          <cell r="C137" t="str">
            <v>Westpac ATM</v>
          </cell>
          <cell r="D137">
            <v>5</v>
          </cell>
          <cell r="E137" t="str">
            <v>O</v>
          </cell>
          <cell r="G137">
            <v>35231</v>
          </cell>
          <cell r="H137">
            <v>37009</v>
          </cell>
          <cell r="I137">
            <v>5</v>
          </cell>
          <cell r="J137">
            <v>36692</v>
          </cell>
          <cell r="L137">
            <v>2703.96</v>
          </cell>
          <cell r="M137">
            <v>540.79200000000003</v>
          </cell>
          <cell r="O137">
            <v>0</v>
          </cell>
          <cell r="S137">
            <v>0</v>
          </cell>
        </row>
        <row r="138">
          <cell r="B138" t="str">
            <v>N</v>
          </cell>
          <cell r="C138" t="str">
            <v>ANZ ATM</v>
          </cell>
          <cell r="D138">
            <v>4</v>
          </cell>
          <cell r="E138" t="str">
            <v>O</v>
          </cell>
          <cell r="G138">
            <v>35184</v>
          </cell>
          <cell r="H138">
            <v>37009</v>
          </cell>
          <cell r="I138">
            <v>5</v>
          </cell>
          <cell r="J138">
            <v>36645</v>
          </cell>
          <cell r="L138">
            <v>3936.96</v>
          </cell>
          <cell r="M138">
            <v>984.24</v>
          </cell>
          <cell r="O138">
            <v>0</v>
          </cell>
          <cell r="S138">
            <v>0</v>
          </cell>
        </row>
        <row r="139">
          <cell r="B139" t="str">
            <v>N</v>
          </cell>
          <cell r="C139" t="str">
            <v>St George Bank ATM</v>
          </cell>
          <cell r="D139">
            <v>4</v>
          </cell>
          <cell r="E139" t="str">
            <v>O</v>
          </cell>
          <cell r="G139">
            <v>35247</v>
          </cell>
          <cell r="H139">
            <v>37072</v>
          </cell>
          <cell r="I139">
            <v>0</v>
          </cell>
          <cell r="J139">
            <v>36708</v>
          </cell>
          <cell r="L139">
            <v>5624.28</v>
          </cell>
          <cell r="M139">
            <v>1406.07</v>
          </cell>
          <cell r="O139">
            <v>0</v>
          </cell>
          <cell r="S139">
            <v>0</v>
          </cell>
        </row>
        <row r="140">
          <cell r="B140" t="str">
            <v>Y</v>
          </cell>
          <cell r="C140" t="str">
            <v>Just Jeans</v>
          </cell>
          <cell r="D140">
            <v>171</v>
          </cell>
          <cell r="E140" t="str">
            <v>H</v>
          </cell>
          <cell r="F140">
            <v>1</v>
          </cell>
          <cell r="G140">
            <v>35184</v>
          </cell>
          <cell r="H140">
            <v>36644</v>
          </cell>
          <cell r="I140">
            <v>1</v>
          </cell>
          <cell r="J140">
            <v>36644</v>
          </cell>
          <cell r="L140">
            <v>153881.04</v>
          </cell>
          <cell r="M140">
            <v>899.88912280701754</v>
          </cell>
          <cell r="O140">
            <v>4616.3999999999996</v>
          </cell>
          <cell r="P140">
            <v>639048</v>
          </cell>
          <cell r="Q140">
            <v>716179</v>
          </cell>
          <cell r="R140">
            <v>689504</v>
          </cell>
          <cell r="S140">
            <v>4032.187134502924</v>
          </cell>
        </row>
        <row r="141">
          <cell r="B141" t="str">
            <v>Y</v>
          </cell>
          <cell r="C141" t="str">
            <v>The Athletes Foot</v>
          </cell>
          <cell r="D141">
            <v>75</v>
          </cell>
          <cell r="E141" t="str">
            <v>I</v>
          </cell>
          <cell r="F141">
            <v>1</v>
          </cell>
          <cell r="G141">
            <v>35184</v>
          </cell>
          <cell r="H141">
            <v>37009</v>
          </cell>
          <cell r="I141">
            <v>0</v>
          </cell>
          <cell r="J141">
            <v>36645</v>
          </cell>
          <cell r="L141">
            <v>87307.44</v>
          </cell>
          <cell r="M141">
            <v>1164.0992000000001</v>
          </cell>
          <cell r="O141">
            <v>4341</v>
          </cell>
          <cell r="P141">
            <v>703076</v>
          </cell>
          <cell r="Q141">
            <v>779969</v>
          </cell>
          <cell r="R141">
            <v>791776</v>
          </cell>
          <cell r="S141">
            <v>10557.013333333334</v>
          </cell>
        </row>
        <row r="142">
          <cell r="B142" t="str">
            <v>Y</v>
          </cell>
          <cell r="C142" t="str">
            <v>Canterbury Robina</v>
          </cell>
          <cell r="D142">
            <v>47</v>
          </cell>
          <cell r="E142" t="str">
            <v>H</v>
          </cell>
          <cell r="F142">
            <v>1</v>
          </cell>
          <cell r="G142">
            <v>35184</v>
          </cell>
          <cell r="H142">
            <v>37009</v>
          </cell>
          <cell r="I142">
            <v>0</v>
          </cell>
          <cell r="J142">
            <v>36645</v>
          </cell>
          <cell r="L142">
            <v>69675.240000000005</v>
          </cell>
          <cell r="M142">
            <v>1482.4519148936172</v>
          </cell>
          <cell r="N142">
            <v>304.2</v>
          </cell>
          <cell r="O142">
            <v>3468.48</v>
          </cell>
          <cell r="P142">
            <v>284834</v>
          </cell>
          <cell r="Q142">
            <v>264814</v>
          </cell>
          <cell r="R142">
            <v>242485</v>
          </cell>
          <cell r="S142">
            <v>5159.255319148936</v>
          </cell>
        </row>
        <row r="143">
          <cell r="B143" t="str">
            <v>Y</v>
          </cell>
          <cell r="C143" t="str">
            <v>Shoo Biz</v>
          </cell>
          <cell r="D143">
            <v>123</v>
          </cell>
          <cell r="E143" t="str">
            <v>I</v>
          </cell>
          <cell r="F143">
            <v>1</v>
          </cell>
          <cell r="G143">
            <v>35184</v>
          </cell>
          <cell r="H143">
            <v>38835</v>
          </cell>
          <cell r="I143">
            <v>0</v>
          </cell>
          <cell r="J143">
            <v>36645</v>
          </cell>
          <cell r="L143">
            <v>145081.56</v>
          </cell>
          <cell r="M143">
            <v>1179.5248780487805</v>
          </cell>
          <cell r="N143">
            <v>796.08</v>
          </cell>
          <cell r="O143">
            <v>7214.16</v>
          </cell>
          <cell r="P143">
            <v>545039</v>
          </cell>
          <cell r="Q143">
            <v>497302</v>
          </cell>
          <cell r="R143">
            <v>474224</v>
          </cell>
          <cell r="S143">
            <v>3855.479674796748</v>
          </cell>
        </row>
        <row r="144">
          <cell r="B144" t="str">
            <v>Y</v>
          </cell>
          <cell r="C144" t="str">
            <v>Jeans West</v>
          </cell>
          <cell r="D144">
            <v>133</v>
          </cell>
          <cell r="E144" t="str">
            <v>H</v>
          </cell>
          <cell r="F144">
            <v>1</v>
          </cell>
          <cell r="G144">
            <v>35184</v>
          </cell>
          <cell r="H144">
            <v>37009</v>
          </cell>
          <cell r="I144">
            <v>0</v>
          </cell>
          <cell r="J144">
            <v>36645</v>
          </cell>
          <cell r="L144">
            <v>140470.79999999999</v>
          </cell>
          <cell r="M144">
            <v>1056.1714285714286</v>
          </cell>
          <cell r="N144">
            <v>860.76</v>
          </cell>
          <cell r="O144">
            <v>6980.52</v>
          </cell>
          <cell r="P144">
            <v>503568</v>
          </cell>
          <cell r="Q144">
            <v>519394</v>
          </cell>
          <cell r="R144">
            <v>528941</v>
          </cell>
          <cell r="S144">
            <v>3977</v>
          </cell>
        </row>
        <row r="145">
          <cell r="B145" t="str">
            <v>Y</v>
          </cell>
          <cell r="C145" t="str">
            <v>Katies</v>
          </cell>
          <cell r="D145">
            <v>363</v>
          </cell>
          <cell r="E145" t="str">
            <v>F</v>
          </cell>
          <cell r="F145">
            <v>1</v>
          </cell>
          <cell r="G145">
            <v>35184</v>
          </cell>
          <cell r="H145">
            <v>37009</v>
          </cell>
          <cell r="I145">
            <v>5</v>
          </cell>
          <cell r="J145">
            <v>36645</v>
          </cell>
          <cell r="L145">
            <v>274059.96000000002</v>
          </cell>
          <cell r="M145">
            <v>754.98611570247942</v>
          </cell>
          <cell r="O145">
            <v>8221.7999999999993</v>
          </cell>
          <cell r="P145">
            <v>1165886</v>
          </cell>
          <cell r="Q145">
            <v>1212354</v>
          </cell>
          <cell r="R145">
            <v>1151966</v>
          </cell>
          <cell r="S145">
            <v>3173.4600550964187</v>
          </cell>
        </row>
        <row r="146">
          <cell r="B146" t="str">
            <v>Y</v>
          </cell>
          <cell r="C146" t="str">
            <v>Surk Dive N Ski</v>
          </cell>
          <cell r="D146">
            <v>177</v>
          </cell>
          <cell r="E146" t="str">
            <v>H</v>
          </cell>
          <cell r="F146">
            <v>1</v>
          </cell>
          <cell r="G146">
            <v>35184</v>
          </cell>
          <cell r="H146">
            <v>37009</v>
          </cell>
          <cell r="I146">
            <v>0</v>
          </cell>
          <cell r="J146">
            <v>36645</v>
          </cell>
          <cell r="L146">
            <v>119222.52</v>
          </cell>
          <cell r="M146">
            <v>673.57355932203393</v>
          </cell>
          <cell r="N146">
            <v>1145.52</v>
          </cell>
          <cell r="O146">
            <v>5841.36</v>
          </cell>
          <cell r="P146">
            <v>686259</v>
          </cell>
          <cell r="Q146">
            <v>739617</v>
          </cell>
          <cell r="R146">
            <v>706117</v>
          </cell>
          <cell r="S146">
            <v>3989.361581920904</v>
          </cell>
        </row>
        <row r="147">
          <cell r="B147" t="str">
            <v>Y</v>
          </cell>
          <cell r="C147" t="str">
            <v>La Sista</v>
          </cell>
          <cell r="D147">
            <v>52</v>
          </cell>
          <cell r="E147" t="str">
            <v>F</v>
          </cell>
          <cell r="F147">
            <v>1</v>
          </cell>
          <cell r="G147">
            <v>35779</v>
          </cell>
          <cell r="H147">
            <v>37604</v>
          </cell>
          <cell r="I147">
            <v>0</v>
          </cell>
          <cell r="J147">
            <v>36509</v>
          </cell>
          <cell r="L147">
            <v>38336.519999999997</v>
          </cell>
          <cell r="M147">
            <v>737.24076923076916</v>
          </cell>
          <cell r="O147">
            <v>1899.96</v>
          </cell>
          <cell r="P147" t="str">
            <v>N</v>
          </cell>
          <cell r="Q147">
            <v>232808</v>
          </cell>
          <cell r="R147">
            <v>233086</v>
          </cell>
          <cell r="S147">
            <v>4482.4230769230771</v>
          </cell>
        </row>
        <row r="148">
          <cell r="B148" t="str">
            <v>Y</v>
          </cell>
          <cell r="C148" t="str">
            <v>Hound Dog</v>
          </cell>
          <cell r="D148">
            <v>101</v>
          </cell>
          <cell r="E148" t="str">
            <v>H</v>
          </cell>
          <cell r="F148">
            <v>1</v>
          </cell>
          <cell r="G148">
            <v>35238</v>
          </cell>
          <cell r="H148">
            <v>37428</v>
          </cell>
          <cell r="I148">
            <v>0</v>
          </cell>
          <cell r="J148">
            <v>36699</v>
          </cell>
          <cell r="L148">
            <v>82794.36</v>
          </cell>
          <cell r="M148">
            <v>819.74613861386138</v>
          </cell>
          <cell r="O148">
            <v>4107</v>
          </cell>
          <cell r="P148">
            <v>411366</v>
          </cell>
          <cell r="Q148">
            <v>369097</v>
          </cell>
          <cell r="R148">
            <v>366674</v>
          </cell>
          <cell r="S148">
            <v>3630.4356435643563</v>
          </cell>
        </row>
        <row r="149">
          <cell r="B149" t="str">
            <v>Y</v>
          </cell>
          <cell r="C149" t="str">
            <v>OPSM</v>
          </cell>
          <cell r="D149">
            <v>120</v>
          </cell>
          <cell r="E149" t="str">
            <v>N</v>
          </cell>
          <cell r="F149">
            <v>1</v>
          </cell>
          <cell r="G149">
            <v>35706</v>
          </cell>
          <cell r="H149">
            <v>37531</v>
          </cell>
          <cell r="I149">
            <v>0</v>
          </cell>
          <cell r="J149">
            <v>36436</v>
          </cell>
          <cell r="L149">
            <v>78620.639999999999</v>
          </cell>
          <cell r="M149">
            <v>655.17200000000003</v>
          </cell>
          <cell r="O149">
            <v>3113.76</v>
          </cell>
          <cell r="P149" t="str">
            <v>N</v>
          </cell>
          <cell r="Q149">
            <v>563991</v>
          </cell>
          <cell r="R149">
            <v>611409</v>
          </cell>
          <cell r="S149">
            <v>5095.0749999999998</v>
          </cell>
        </row>
        <row r="150">
          <cell r="B150" t="str">
            <v>Y</v>
          </cell>
          <cell r="C150" t="str">
            <v>Michael Dib Hair Centre</v>
          </cell>
          <cell r="D150">
            <v>73</v>
          </cell>
          <cell r="E150" t="str">
            <v>N</v>
          </cell>
          <cell r="F150">
            <v>1</v>
          </cell>
          <cell r="G150">
            <v>36344</v>
          </cell>
          <cell r="H150">
            <v>38171</v>
          </cell>
          <cell r="I150">
            <v>0</v>
          </cell>
          <cell r="J150">
            <v>36710</v>
          </cell>
          <cell r="L150">
            <v>70472</v>
          </cell>
          <cell r="M150">
            <v>965.36986301369859</v>
          </cell>
          <cell r="N150">
            <v>472.56</v>
          </cell>
          <cell r="O150">
            <v>5650.56</v>
          </cell>
          <cell r="P150">
            <v>308355</v>
          </cell>
          <cell r="Q150">
            <v>366458</v>
          </cell>
          <cell r="R150">
            <v>128144</v>
          </cell>
          <cell r="S150">
            <v>1755.3972602739725</v>
          </cell>
        </row>
        <row r="151">
          <cell r="B151" t="str">
            <v>Y</v>
          </cell>
          <cell r="C151" t="str">
            <v>Michael Hill Jeweller</v>
          </cell>
          <cell r="D151">
            <v>81</v>
          </cell>
          <cell r="E151" t="str">
            <v>K</v>
          </cell>
          <cell r="F151">
            <v>1</v>
          </cell>
          <cell r="G151">
            <v>35184</v>
          </cell>
          <cell r="H151">
            <v>37009</v>
          </cell>
          <cell r="I151">
            <v>0</v>
          </cell>
          <cell r="J151">
            <v>36645</v>
          </cell>
          <cell r="L151">
            <v>72760.320000000007</v>
          </cell>
          <cell r="M151">
            <v>898.27555555555568</v>
          </cell>
          <cell r="O151">
            <v>2167.08</v>
          </cell>
          <cell r="P151">
            <v>844963</v>
          </cell>
          <cell r="Q151">
            <v>1100911</v>
          </cell>
          <cell r="R151">
            <v>1168338</v>
          </cell>
          <cell r="S151">
            <v>14423.925925925925</v>
          </cell>
        </row>
        <row r="152">
          <cell r="B152" t="str">
            <v>N</v>
          </cell>
          <cell r="C152" t="str">
            <v>Ice</v>
          </cell>
          <cell r="D152">
            <v>61</v>
          </cell>
          <cell r="E152" t="str">
            <v>V</v>
          </cell>
          <cell r="F152">
            <v>7</v>
          </cell>
          <cell r="G152">
            <v>36369</v>
          </cell>
          <cell r="H152">
            <v>36525</v>
          </cell>
          <cell r="I152">
            <v>0</v>
          </cell>
          <cell r="L152">
            <v>26394.720000000001</v>
          </cell>
          <cell r="M152">
            <v>432.70032786885247</v>
          </cell>
          <cell r="O152">
            <v>0</v>
          </cell>
          <cell r="S152">
            <v>0</v>
          </cell>
        </row>
        <row r="153">
          <cell r="B153" t="str">
            <v>Y</v>
          </cell>
          <cell r="C153" t="str">
            <v>Apricot N Armond</v>
          </cell>
          <cell r="D153">
            <v>57</v>
          </cell>
          <cell r="E153" t="str">
            <v>M</v>
          </cell>
          <cell r="F153">
            <v>1</v>
          </cell>
          <cell r="G153">
            <v>35184</v>
          </cell>
          <cell r="H153">
            <v>35915</v>
          </cell>
          <cell r="I153">
            <v>0</v>
          </cell>
          <cell r="L153">
            <v>18369</v>
          </cell>
          <cell r="M153">
            <v>322.26315789473682</v>
          </cell>
          <cell r="O153">
            <v>3183</v>
          </cell>
          <cell r="P153">
            <v>125914</v>
          </cell>
          <cell r="Q153">
            <v>143104</v>
          </cell>
          <cell r="R153">
            <v>141514</v>
          </cell>
          <cell r="S153">
            <v>2482.7017543859647</v>
          </cell>
        </row>
        <row r="154">
          <cell r="B154" t="str">
            <v>N</v>
          </cell>
          <cell r="C154" t="str">
            <v>Zellows</v>
          </cell>
          <cell r="D154">
            <v>106</v>
          </cell>
          <cell r="E154" t="str">
            <v>F</v>
          </cell>
          <cell r="F154">
            <v>1</v>
          </cell>
          <cell r="G154">
            <v>36389</v>
          </cell>
          <cell r="H154">
            <v>37849</v>
          </cell>
          <cell r="J154">
            <v>36754</v>
          </cell>
          <cell r="L154">
            <v>60500</v>
          </cell>
          <cell r="M154">
            <v>570.75471698113211</v>
          </cell>
          <cell r="R154">
            <v>105254</v>
          </cell>
          <cell r="S154">
            <v>992.96226415094338</v>
          </cell>
        </row>
        <row r="155">
          <cell r="B155" t="str">
            <v>Y</v>
          </cell>
          <cell r="C155" t="str">
            <v>Abracadabra</v>
          </cell>
          <cell r="D155">
            <v>73</v>
          </cell>
          <cell r="E155" t="str">
            <v>K</v>
          </cell>
          <cell r="F155">
            <v>1</v>
          </cell>
          <cell r="G155">
            <v>35713</v>
          </cell>
          <cell r="H155">
            <v>38269</v>
          </cell>
          <cell r="I155">
            <v>0</v>
          </cell>
          <cell r="J155">
            <v>36443</v>
          </cell>
          <cell r="L155">
            <v>46143.6</v>
          </cell>
          <cell r="M155">
            <v>632.10410958904106</v>
          </cell>
          <cell r="N155">
            <v>472.56</v>
          </cell>
          <cell r="O155">
            <v>2283.6</v>
          </cell>
          <cell r="P155" t="str">
            <v>N</v>
          </cell>
          <cell r="Q155">
            <v>225878</v>
          </cell>
          <cell r="R155">
            <v>225056</v>
          </cell>
          <cell r="S155">
            <v>3082.9589041095892</v>
          </cell>
        </row>
        <row r="156">
          <cell r="B156" t="str">
            <v>Y</v>
          </cell>
          <cell r="C156" t="str">
            <v>Wombat Boutique</v>
          </cell>
          <cell r="D156">
            <v>118</v>
          </cell>
          <cell r="E156" t="str">
            <v>F</v>
          </cell>
          <cell r="F156">
            <v>1</v>
          </cell>
          <cell r="G156">
            <v>35521</v>
          </cell>
          <cell r="H156">
            <v>36068</v>
          </cell>
          <cell r="I156">
            <v>0</v>
          </cell>
          <cell r="J156">
            <v>36645</v>
          </cell>
          <cell r="L156">
            <v>100763</v>
          </cell>
          <cell r="M156">
            <v>853.92372881355936</v>
          </cell>
          <cell r="O156">
            <v>5000.04</v>
          </cell>
          <cell r="P156">
            <v>476795</v>
          </cell>
          <cell r="Q156">
            <v>647616</v>
          </cell>
          <cell r="R156">
            <v>735604</v>
          </cell>
          <cell r="S156">
            <v>6233.9322033898306</v>
          </cell>
        </row>
        <row r="157">
          <cell r="B157" t="str">
            <v>Y</v>
          </cell>
          <cell r="C157" t="str">
            <v>Rugs a Million</v>
          </cell>
          <cell r="D157">
            <v>209</v>
          </cell>
          <cell r="E157" t="str">
            <v>L</v>
          </cell>
          <cell r="F157">
            <v>1</v>
          </cell>
          <cell r="G157">
            <v>35549</v>
          </cell>
          <cell r="H157">
            <v>36644</v>
          </cell>
          <cell r="I157">
            <v>3</v>
          </cell>
          <cell r="J157">
            <v>36644</v>
          </cell>
          <cell r="L157">
            <v>49866.239999999998</v>
          </cell>
          <cell r="M157">
            <v>238.59444976076554</v>
          </cell>
          <cell r="O157">
            <v>2425.6799999999998</v>
          </cell>
          <cell r="P157">
            <v>521328</v>
          </cell>
          <cell r="Q157">
            <v>506469</v>
          </cell>
          <cell r="R157">
            <v>496720</v>
          </cell>
          <cell r="S157">
            <v>2376.6507177033491</v>
          </cell>
        </row>
        <row r="158">
          <cell r="B158" t="str">
            <v>N</v>
          </cell>
          <cell r="C158" t="str">
            <v>Cross Roads</v>
          </cell>
          <cell r="D158">
            <v>173</v>
          </cell>
          <cell r="E158" t="str">
            <v>F</v>
          </cell>
          <cell r="F158">
            <v>1</v>
          </cell>
          <cell r="G158">
            <v>36342</v>
          </cell>
          <cell r="H158">
            <v>38472</v>
          </cell>
          <cell r="I158">
            <v>0</v>
          </cell>
          <cell r="J158">
            <v>37012</v>
          </cell>
          <cell r="L158">
            <v>79999.92</v>
          </cell>
          <cell r="M158">
            <v>462.42728323699419</v>
          </cell>
          <cell r="O158">
            <v>0</v>
          </cell>
          <cell r="P158" t="str">
            <v>N</v>
          </cell>
          <cell r="Q158">
            <v>172173</v>
          </cell>
          <cell r="R158">
            <v>393405</v>
          </cell>
          <cell r="S158">
            <v>2274.0173410404623</v>
          </cell>
        </row>
        <row r="159">
          <cell r="B159" t="str">
            <v>N</v>
          </cell>
          <cell r="C159" t="str">
            <v>House Things</v>
          </cell>
          <cell r="D159">
            <v>94</v>
          </cell>
          <cell r="E159" t="str">
            <v>L</v>
          </cell>
          <cell r="F159">
            <v>1</v>
          </cell>
          <cell r="G159">
            <v>36066</v>
          </cell>
          <cell r="H159">
            <v>36095</v>
          </cell>
          <cell r="I159">
            <v>0</v>
          </cell>
          <cell r="L159">
            <v>11007</v>
          </cell>
          <cell r="M159">
            <v>117.09574468085107</v>
          </cell>
          <cell r="O159">
            <v>0</v>
          </cell>
          <cell r="P159" t="str">
            <v>N</v>
          </cell>
          <cell r="Q159">
            <v>99961</v>
          </cell>
          <cell r="R159">
            <v>151779</v>
          </cell>
          <cell r="S159">
            <v>1614.6702127659576</v>
          </cell>
        </row>
        <row r="160">
          <cell r="B160" t="str">
            <v>Y</v>
          </cell>
          <cell r="C160" t="str">
            <v>Smith's Kodak Express</v>
          </cell>
          <cell r="D160">
            <v>88</v>
          </cell>
          <cell r="E160" t="str">
            <v>N</v>
          </cell>
          <cell r="F160">
            <v>1</v>
          </cell>
          <cell r="G160">
            <v>35184</v>
          </cell>
          <cell r="H160">
            <v>37009</v>
          </cell>
          <cell r="I160">
            <v>0</v>
          </cell>
          <cell r="J160">
            <v>36645</v>
          </cell>
          <cell r="L160">
            <v>119670.48</v>
          </cell>
          <cell r="M160">
            <v>1359.8918181818181</v>
          </cell>
          <cell r="N160">
            <v>569.52</v>
          </cell>
          <cell r="O160">
            <v>5955</v>
          </cell>
          <cell r="P160">
            <v>316235</v>
          </cell>
          <cell r="Q160">
            <v>394583</v>
          </cell>
          <cell r="S160">
            <v>0</v>
          </cell>
        </row>
        <row r="161">
          <cell r="B161" t="str">
            <v>Y</v>
          </cell>
          <cell r="C161" t="str">
            <v>Karens Gift Corner</v>
          </cell>
          <cell r="D161">
            <v>84</v>
          </cell>
          <cell r="E161" t="str">
            <v>K</v>
          </cell>
          <cell r="F161">
            <v>1</v>
          </cell>
          <cell r="G161">
            <v>35667</v>
          </cell>
          <cell r="H161">
            <v>36762</v>
          </cell>
          <cell r="I161">
            <v>3</v>
          </cell>
          <cell r="J161">
            <v>36397</v>
          </cell>
          <cell r="L161">
            <v>45989.52</v>
          </cell>
          <cell r="M161">
            <v>547.49428571428564</v>
          </cell>
          <cell r="O161">
            <v>2272.3200000000002</v>
          </cell>
          <cell r="P161">
            <v>47286</v>
          </cell>
          <cell r="Q161">
            <v>56131</v>
          </cell>
          <cell r="R161">
            <v>57895</v>
          </cell>
          <cell r="S161">
            <v>689.22619047619048</v>
          </cell>
        </row>
        <row r="162">
          <cell r="B162" t="str">
            <v>Y</v>
          </cell>
          <cell r="C162" t="str">
            <v>BB Coffee and Bake</v>
          </cell>
          <cell r="D162">
            <v>86</v>
          </cell>
          <cell r="E162" t="str">
            <v>D</v>
          </cell>
          <cell r="F162">
            <v>1</v>
          </cell>
          <cell r="G162">
            <v>35229</v>
          </cell>
          <cell r="H162">
            <v>38607</v>
          </cell>
          <cell r="I162">
            <v>0</v>
          </cell>
          <cell r="J162">
            <v>36690</v>
          </cell>
          <cell r="L162">
            <v>78590.039999999994</v>
          </cell>
          <cell r="M162">
            <v>913.83767441860459</v>
          </cell>
          <cell r="O162">
            <v>3901.68</v>
          </cell>
          <cell r="P162">
            <v>510413</v>
          </cell>
          <cell r="Q162">
            <v>531690</v>
          </cell>
          <cell r="R162">
            <v>525558</v>
          </cell>
          <cell r="S162">
            <v>6111.1395348837214</v>
          </cell>
        </row>
        <row r="163">
          <cell r="B163" t="str">
            <v>Y</v>
          </cell>
          <cell r="C163" t="str">
            <v>Alfresco</v>
          </cell>
          <cell r="D163">
            <v>197</v>
          </cell>
          <cell r="E163" t="str">
            <v>L</v>
          </cell>
          <cell r="F163">
            <v>1</v>
          </cell>
          <cell r="G163">
            <v>35184</v>
          </cell>
          <cell r="H163">
            <v>37739</v>
          </cell>
          <cell r="I163">
            <v>0</v>
          </cell>
          <cell r="J163">
            <v>36645</v>
          </cell>
          <cell r="L163">
            <v>81865.56</v>
          </cell>
          <cell r="M163">
            <v>415.56121827411164</v>
          </cell>
          <cell r="O163">
            <v>4029.48</v>
          </cell>
          <cell r="P163">
            <v>488172</v>
          </cell>
          <cell r="Q163">
            <v>442138</v>
          </cell>
          <cell r="R163">
            <v>420376</v>
          </cell>
          <cell r="S163">
            <v>2133.8883248730963</v>
          </cell>
        </row>
        <row r="164">
          <cell r="B164" t="str">
            <v>N</v>
          </cell>
          <cell r="C164" t="str">
            <v>Vacant</v>
          </cell>
          <cell r="D164">
            <v>23</v>
          </cell>
          <cell r="E164" t="str">
            <v>V</v>
          </cell>
          <cell r="F164">
            <v>1</v>
          </cell>
          <cell r="L164">
            <v>0</v>
          </cell>
          <cell r="M164">
            <v>0</v>
          </cell>
        </row>
        <row r="165">
          <cell r="B165" t="str">
            <v>Y</v>
          </cell>
          <cell r="C165" t="str">
            <v>Robina Toyworld</v>
          </cell>
          <cell r="D165">
            <v>466</v>
          </cell>
          <cell r="E165" t="str">
            <v>M</v>
          </cell>
          <cell r="F165">
            <v>1</v>
          </cell>
          <cell r="G165">
            <v>36379</v>
          </cell>
          <cell r="H165">
            <v>38205</v>
          </cell>
          <cell r="I165">
            <v>5</v>
          </cell>
          <cell r="J165">
            <v>36622</v>
          </cell>
          <cell r="L165">
            <v>161015</v>
          </cell>
          <cell r="M165">
            <v>345.52575107296138</v>
          </cell>
          <cell r="O165">
            <v>0</v>
          </cell>
          <cell r="P165">
            <v>1337050</v>
          </cell>
          <cell r="Q165">
            <v>1718072</v>
          </cell>
          <cell r="R165">
            <v>1875230</v>
          </cell>
          <cell r="S165">
            <v>4024.0987124463518</v>
          </cell>
        </row>
        <row r="166">
          <cell r="B166" t="str">
            <v>N</v>
          </cell>
          <cell r="C166" t="str">
            <v>Vacant</v>
          </cell>
          <cell r="D166">
            <v>57</v>
          </cell>
          <cell r="E166" t="str">
            <v>V</v>
          </cell>
          <cell r="F166">
            <v>1</v>
          </cell>
          <cell r="L166">
            <v>0</v>
          </cell>
          <cell r="M166">
            <v>0</v>
          </cell>
        </row>
        <row r="167">
          <cell r="B167" t="str">
            <v>N</v>
          </cell>
          <cell r="C167" t="str">
            <v>Thomas Cook</v>
          </cell>
          <cell r="D167">
            <v>58</v>
          </cell>
          <cell r="E167" t="str">
            <v>N</v>
          </cell>
          <cell r="F167">
            <v>1</v>
          </cell>
          <cell r="G167">
            <v>35184</v>
          </cell>
          <cell r="H167">
            <v>37009</v>
          </cell>
          <cell r="I167">
            <v>0</v>
          </cell>
          <cell r="J167">
            <v>36645</v>
          </cell>
          <cell r="L167">
            <v>74392.320000000007</v>
          </cell>
          <cell r="M167">
            <v>1282.6262068965518</v>
          </cell>
          <cell r="N167">
            <v>375.36</v>
          </cell>
          <cell r="O167">
            <v>3780</v>
          </cell>
          <cell r="P167">
            <v>2219100</v>
          </cell>
          <cell r="Q167">
            <v>6303215</v>
          </cell>
          <cell r="S167">
            <v>0</v>
          </cell>
        </row>
        <row r="168">
          <cell r="B168" t="str">
            <v>Y</v>
          </cell>
          <cell r="C168" t="str">
            <v>The Record Market</v>
          </cell>
          <cell r="D168">
            <v>190</v>
          </cell>
          <cell r="E168" t="str">
            <v>L</v>
          </cell>
          <cell r="F168">
            <v>1</v>
          </cell>
          <cell r="G168">
            <v>35184</v>
          </cell>
          <cell r="H168">
            <v>37374</v>
          </cell>
          <cell r="I168">
            <v>0</v>
          </cell>
          <cell r="J168">
            <v>36645</v>
          </cell>
          <cell r="L168">
            <v>199686.6</v>
          </cell>
          <cell r="M168">
            <v>1050.982105263158</v>
          </cell>
          <cell r="O168">
            <v>9922.7999999999993</v>
          </cell>
          <cell r="P168">
            <v>1200517</v>
          </cell>
          <cell r="Q168">
            <v>1302767</v>
          </cell>
          <cell r="R168">
            <v>1356093</v>
          </cell>
          <cell r="S168">
            <v>7137.3315789473681</v>
          </cell>
        </row>
        <row r="169">
          <cell r="B169" t="str">
            <v>N</v>
          </cell>
          <cell r="C169" t="str">
            <v>Commonwealth Bank ATM</v>
          </cell>
          <cell r="D169">
            <v>6</v>
          </cell>
          <cell r="E169" t="str">
            <v>O</v>
          </cell>
          <cell r="G169">
            <v>35299</v>
          </cell>
          <cell r="H169">
            <v>37124</v>
          </cell>
          <cell r="I169">
            <v>0</v>
          </cell>
          <cell r="J169">
            <v>36394</v>
          </cell>
          <cell r="L169">
            <v>4599</v>
          </cell>
          <cell r="M169">
            <v>766.5</v>
          </cell>
          <cell r="O169">
            <v>0</v>
          </cell>
          <cell r="S169">
            <v>0</v>
          </cell>
        </row>
        <row r="170">
          <cell r="B170" t="str">
            <v>N</v>
          </cell>
          <cell r="C170" t="str">
            <v>Colonial Bank ATM</v>
          </cell>
          <cell r="D170">
            <v>6</v>
          </cell>
          <cell r="E170" t="str">
            <v>O</v>
          </cell>
          <cell r="G170">
            <v>35254</v>
          </cell>
          <cell r="H170">
            <v>37079</v>
          </cell>
          <cell r="I170">
            <v>0</v>
          </cell>
          <cell r="J170">
            <v>36349</v>
          </cell>
          <cell r="L170">
            <v>6094</v>
          </cell>
          <cell r="M170">
            <v>1015.6666666666666</v>
          </cell>
          <cell r="O170">
            <v>0</v>
          </cell>
          <cell r="S170">
            <v>0</v>
          </cell>
        </row>
        <row r="171">
          <cell r="B171" t="str">
            <v>N</v>
          </cell>
          <cell r="C171" t="str">
            <v>National Australia Bank ATM</v>
          </cell>
          <cell r="D171">
            <v>6</v>
          </cell>
          <cell r="E171" t="str">
            <v>O</v>
          </cell>
          <cell r="G171">
            <v>35643</v>
          </cell>
          <cell r="H171">
            <v>36738</v>
          </cell>
          <cell r="I171">
            <v>0</v>
          </cell>
          <cell r="J171">
            <v>36373</v>
          </cell>
          <cell r="L171">
            <v>9089.16</v>
          </cell>
          <cell r="M171">
            <v>1514.86</v>
          </cell>
          <cell r="O171">
            <v>0</v>
          </cell>
          <cell r="S171">
            <v>0</v>
          </cell>
        </row>
        <row r="172">
          <cell r="B172" t="str">
            <v>N</v>
          </cell>
          <cell r="C172" t="str">
            <v>Burrel and Co</v>
          </cell>
          <cell r="D172">
            <v>223</v>
          </cell>
          <cell r="E172" t="str">
            <v>O</v>
          </cell>
          <cell r="G172">
            <v>35961</v>
          </cell>
          <cell r="H172">
            <v>37056</v>
          </cell>
          <cell r="I172">
            <v>3</v>
          </cell>
          <cell r="J172">
            <v>37056</v>
          </cell>
          <cell r="L172">
            <v>80643.360000000001</v>
          </cell>
          <cell r="M172">
            <v>361.62941704035876</v>
          </cell>
          <cell r="O172">
            <v>0</v>
          </cell>
          <cell r="S172">
            <v>0</v>
          </cell>
        </row>
        <row r="173">
          <cell r="B173" t="str">
            <v>Y</v>
          </cell>
          <cell r="C173" t="str">
            <v>Radio Rentals</v>
          </cell>
          <cell r="D173">
            <v>97</v>
          </cell>
          <cell r="E173" t="str">
            <v>L</v>
          </cell>
          <cell r="G173">
            <v>35184</v>
          </cell>
          <cell r="H173">
            <v>37009</v>
          </cell>
          <cell r="I173">
            <v>0</v>
          </cell>
          <cell r="J173">
            <v>36645</v>
          </cell>
          <cell r="L173">
            <v>87902.04</v>
          </cell>
          <cell r="M173">
            <v>906.20659793814423</v>
          </cell>
          <cell r="N173">
            <v>627.84</v>
          </cell>
          <cell r="O173">
            <v>4363.8</v>
          </cell>
          <cell r="P173">
            <v>67311</v>
          </cell>
          <cell r="Q173">
            <v>57797</v>
          </cell>
          <cell r="R173">
            <v>66466</v>
          </cell>
          <cell r="S173">
            <v>685.21649484536078</v>
          </cell>
        </row>
        <row r="174">
          <cell r="B174" t="str">
            <v>Y</v>
          </cell>
          <cell r="C174" t="str">
            <v>Tandy</v>
          </cell>
          <cell r="D174">
            <v>112</v>
          </cell>
          <cell r="E174" t="str">
            <v>L</v>
          </cell>
          <cell r="F174">
            <v>1</v>
          </cell>
          <cell r="G174">
            <v>35184</v>
          </cell>
          <cell r="H174">
            <v>37009</v>
          </cell>
          <cell r="I174">
            <v>0</v>
          </cell>
          <cell r="J174">
            <v>36645</v>
          </cell>
          <cell r="L174">
            <v>72441.960000000006</v>
          </cell>
          <cell r="M174">
            <v>646.80321428571438</v>
          </cell>
          <cell r="O174">
            <v>3585.84</v>
          </cell>
          <cell r="P174">
            <v>476887</v>
          </cell>
          <cell r="Q174">
            <v>625051</v>
          </cell>
          <cell r="R174">
            <v>704111</v>
          </cell>
          <cell r="S174">
            <v>6286.7053571428569</v>
          </cell>
        </row>
        <row r="175">
          <cell r="B175" t="str">
            <v>N</v>
          </cell>
          <cell r="C175" t="str">
            <v>Australia Post</v>
          </cell>
          <cell r="D175">
            <v>393</v>
          </cell>
          <cell r="E175" t="str">
            <v>O</v>
          </cell>
          <cell r="G175">
            <v>35184</v>
          </cell>
          <cell r="H175">
            <v>37739</v>
          </cell>
          <cell r="I175">
            <v>0</v>
          </cell>
          <cell r="J175">
            <v>36645</v>
          </cell>
          <cell r="L175">
            <v>156279</v>
          </cell>
          <cell r="M175">
            <v>397.6564885496183</v>
          </cell>
          <cell r="O175">
            <v>0</v>
          </cell>
          <cell r="S175">
            <v>0</v>
          </cell>
        </row>
        <row r="176">
          <cell r="B176" t="str">
            <v>N</v>
          </cell>
          <cell r="C176" t="str">
            <v>RACQ</v>
          </cell>
          <cell r="D176">
            <v>98</v>
          </cell>
          <cell r="E176" t="str">
            <v>O</v>
          </cell>
          <cell r="G176">
            <v>35184</v>
          </cell>
          <cell r="H176">
            <v>37009</v>
          </cell>
          <cell r="I176">
            <v>0</v>
          </cell>
          <cell r="J176">
            <v>36645</v>
          </cell>
          <cell r="L176">
            <v>34668.36</v>
          </cell>
          <cell r="M176">
            <v>353.75877551020409</v>
          </cell>
          <cell r="N176">
            <v>634.32000000000005</v>
          </cell>
          <cell r="O176">
            <v>1701.72</v>
          </cell>
          <cell r="S176">
            <v>0</v>
          </cell>
        </row>
        <row r="177">
          <cell r="B177" t="str">
            <v>N</v>
          </cell>
          <cell r="C177" t="str">
            <v>Icon Oil</v>
          </cell>
          <cell r="D177">
            <v>96</v>
          </cell>
          <cell r="E177" t="str">
            <v>O</v>
          </cell>
          <cell r="G177">
            <v>36112</v>
          </cell>
          <cell r="H177">
            <v>37604</v>
          </cell>
          <cell r="I177">
            <v>0</v>
          </cell>
          <cell r="J177">
            <v>36506</v>
          </cell>
          <cell r="L177">
            <v>18646</v>
          </cell>
          <cell r="M177">
            <v>194.22916666666666</v>
          </cell>
          <cell r="O177">
            <v>0</v>
          </cell>
          <cell r="S177">
            <v>0</v>
          </cell>
        </row>
        <row r="178">
          <cell r="B178" t="str">
            <v>N</v>
          </cell>
          <cell r="C178" t="str">
            <v>Vacant (TEMP John Flynn Hospital)</v>
          </cell>
          <cell r="D178">
            <v>116</v>
          </cell>
          <cell r="E178" t="str">
            <v>V</v>
          </cell>
          <cell r="F178">
            <v>1</v>
          </cell>
          <cell r="L178">
            <v>0</v>
          </cell>
          <cell r="M178">
            <v>0</v>
          </cell>
        </row>
        <row r="180">
          <cell r="C180" t="str">
            <v>Total Arbour District</v>
          </cell>
          <cell r="D180">
            <v>4919</v>
          </cell>
          <cell r="L180">
            <v>3088431.76</v>
          </cell>
          <cell r="M180">
            <v>627.85764586298023</v>
          </cell>
          <cell r="N180">
            <v>6258.7199999999993</v>
          </cell>
          <cell r="O180">
            <v>113575.19999999998</v>
          </cell>
          <cell r="P180">
            <v>14474523</v>
          </cell>
          <cell r="Q180">
            <v>21164269</v>
          </cell>
          <cell r="R180">
            <v>14887758</v>
          </cell>
          <cell r="S180">
            <v>116126.43750969112</v>
          </cell>
        </row>
        <row r="183">
          <cell r="B183" t="str">
            <v>N</v>
          </cell>
          <cell r="C183" t="str">
            <v>Digicall</v>
          </cell>
          <cell r="D183">
            <v>29</v>
          </cell>
          <cell r="E183" t="str">
            <v>N</v>
          </cell>
          <cell r="F183">
            <v>4</v>
          </cell>
          <cell r="G183">
            <v>36249</v>
          </cell>
          <cell r="H183">
            <v>38075</v>
          </cell>
          <cell r="I183">
            <v>0</v>
          </cell>
          <cell r="J183">
            <v>36615</v>
          </cell>
          <cell r="L183">
            <v>43187.64</v>
          </cell>
          <cell r="M183">
            <v>1489.2289655172412</v>
          </cell>
          <cell r="O183">
            <v>2150.04</v>
          </cell>
          <cell r="P183" t="str">
            <v>N</v>
          </cell>
          <cell r="Q183">
            <v>29513</v>
          </cell>
          <cell r="R183">
            <v>69006</v>
          </cell>
          <cell r="S183">
            <v>2379.5172413793102</v>
          </cell>
        </row>
        <row r="184">
          <cell r="B184" t="str">
            <v>N</v>
          </cell>
          <cell r="C184" t="str">
            <v>Vacant</v>
          </cell>
          <cell r="D184">
            <v>47</v>
          </cell>
          <cell r="E184" t="str">
            <v>V</v>
          </cell>
          <cell r="F184">
            <v>4</v>
          </cell>
          <cell r="L184">
            <v>0</v>
          </cell>
          <cell r="M184">
            <v>0</v>
          </cell>
          <cell r="S184">
            <v>0</v>
          </cell>
        </row>
        <row r="185">
          <cell r="B185" t="str">
            <v>N</v>
          </cell>
          <cell r="C185" t="str">
            <v>Merchant Jewellers</v>
          </cell>
          <cell r="D185">
            <v>65</v>
          </cell>
          <cell r="E185" t="str">
            <v>K</v>
          </cell>
          <cell r="F185">
            <v>5</v>
          </cell>
          <cell r="G185">
            <v>35184</v>
          </cell>
          <cell r="H185">
            <v>38835</v>
          </cell>
          <cell r="I185">
            <v>0</v>
          </cell>
          <cell r="J185">
            <v>36645</v>
          </cell>
          <cell r="L185">
            <v>82561.320000000007</v>
          </cell>
          <cell r="M185">
            <v>1270.174153846154</v>
          </cell>
          <cell r="O185">
            <v>2464.3200000000002</v>
          </cell>
          <cell r="P185">
            <v>1168856</v>
          </cell>
          <cell r="Q185">
            <v>497449</v>
          </cell>
          <cell r="R185">
            <v>390962</v>
          </cell>
          <cell r="S185">
            <v>6014.8</v>
          </cell>
        </row>
        <row r="186">
          <cell r="B186" t="str">
            <v>Y</v>
          </cell>
          <cell r="C186" t="str">
            <v>Wicked Fashion</v>
          </cell>
          <cell r="D186">
            <v>54</v>
          </cell>
          <cell r="E186" t="str">
            <v>F</v>
          </cell>
          <cell r="F186">
            <v>4</v>
          </cell>
          <cell r="G186">
            <v>35390</v>
          </cell>
          <cell r="H186">
            <v>37215</v>
          </cell>
          <cell r="I186">
            <v>5</v>
          </cell>
          <cell r="J186">
            <v>36478</v>
          </cell>
          <cell r="L186">
            <v>51000</v>
          </cell>
          <cell r="M186">
            <v>944.44444444444446</v>
          </cell>
          <cell r="O186">
            <v>1650</v>
          </cell>
          <cell r="P186">
            <v>285709</v>
          </cell>
          <cell r="Q186">
            <v>233727</v>
          </cell>
          <cell r="R186">
            <v>237293</v>
          </cell>
          <cell r="S186">
            <v>4394.3148148148148</v>
          </cell>
        </row>
        <row r="187">
          <cell r="B187" t="str">
            <v>Y</v>
          </cell>
          <cell r="C187" t="str">
            <v>Rockmans</v>
          </cell>
          <cell r="D187">
            <v>118</v>
          </cell>
          <cell r="E187" t="str">
            <v>F</v>
          </cell>
          <cell r="F187">
            <v>4</v>
          </cell>
          <cell r="G187">
            <v>35299</v>
          </cell>
          <cell r="H187">
            <v>37854</v>
          </cell>
          <cell r="I187">
            <v>0</v>
          </cell>
          <cell r="J187">
            <v>36394</v>
          </cell>
          <cell r="L187">
            <v>43572.639999999999</v>
          </cell>
          <cell r="M187">
            <v>369.25966101694917</v>
          </cell>
          <cell r="O187">
            <v>1523.76</v>
          </cell>
          <cell r="P187">
            <v>447391</v>
          </cell>
          <cell r="Q187">
            <v>502860</v>
          </cell>
          <cell r="R187">
            <v>489538</v>
          </cell>
          <cell r="S187">
            <v>4148.6271186440681</v>
          </cell>
        </row>
        <row r="188">
          <cell r="B188" t="str">
            <v>Y</v>
          </cell>
          <cell r="C188" t="str">
            <v>Fairway Green</v>
          </cell>
          <cell r="D188">
            <v>54</v>
          </cell>
          <cell r="E188" t="str">
            <v>H</v>
          </cell>
          <cell r="F188">
            <v>4</v>
          </cell>
          <cell r="G188">
            <v>35184</v>
          </cell>
          <cell r="H188">
            <v>37009</v>
          </cell>
          <cell r="I188">
            <v>0</v>
          </cell>
          <cell r="J188">
            <v>36645</v>
          </cell>
          <cell r="L188">
            <v>70292.28</v>
          </cell>
          <cell r="M188">
            <v>1301.7088888888889</v>
          </cell>
          <cell r="N188">
            <v>349.56</v>
          </cell>
          <cell r="O188">
            <v>3497.16</v>
          </cell>
          <cell r="P188">
            <v>202966</v>
          </cell>
          <cell r="Q188">
            <v>215261</v>
          </cell>
          <cell r="R188">
            <v>230759</v>
          </cell>
          <cell r="S188">
            <v>4273.3148148148148</v>
          </cell>
        </row>
        <row r="189">
          <cell r="B189" t="str">
            <v>Y</v>
          </cell>
          <cell r="C189" t="str">
            <v>Lowes Menswear</v>
          </cell>
          <cell r="D189">
            <v>291</v>
          </cell>
          <cell r="E189" t="str">
            <v>G</v>
          </cell>
          <cell r="F189">
            <v>4</v>
          </cell>
          <cell r="G189">
            <v>35184</v>
          </cell>
          <cell r="H189">
            <v>37374</v>
          </cell>
          <cell r="I189">
            <v>0</v>
          </cell>
          <cell r="J189">
            <v>36645</v>
          </cell>
          <cell r="L189">
            <v>181565.64</v>
          </cell>
          <cell r="M189">
            <v>623.93690721649489</v>
          </cell>
          <cell r="N189">
            <v>1833.4</v>
          </cell>
          <cell r="O189">
            <v>0</v>
          </cell>
          <cell r="P189">
            <v>1154092</v>
          </cell>
          <cell r="Q189">
            <v>1169614</v>
          </cell>
          <cell r="R189">
            <v>1201506</v>
          </cell>
          <cell r="S189">
            <v>4128.8865979381444</v>
          </cell>
        </row>
        <row r="190">
          <cell r="B190" t="str">
            <v>Y</v>
          </cell>
          <cell r="C190" t="str">
            <v>Don Gardiner's Chemist</v>
          </cell>
          <cell r="D190">
            <v>574</v>
          </cell>
          <cell r="E190" t="str">
            <v>L</v>
          </cell>
          <cell r="F190">
            <v>4</v>
          </cell>
          <cell r="G190">
            <v>35184</v>
          </cell>
          <cell r="H190">
            <v>38835</v>
          </cell>
          <cell r="I190">
            <v>5</v>
          </cell>
          <cell r="J190">
            <v>36645</v>
          </cell>
          <cell r="L190">
            <v>400648.92</v>
          </cell>
          <cell r="M190">
            <v>697.99463414634147</v>
          </cell>
          <cell r="N190">
            <v>3714.96</v>
          </cell>
          <cell r="O190">
            <v>7938.72</v>
          </cell>
          <cell r="P190">
            <v>1416440</v>
          </cell>
          <cell r="Q190">
            <v>1611772</v>
          </cell>
          <cell r="R190">
            <v>1413417</v>
          </cell>
          <cell r="S190">
            <v>2462.3989547038327</v>
          </cell>
        </row>
        <row r="191">
          <cell r="B191" t="str">
            <v>Y</v>
          </cell>
          <cell r="C191" t="str">
            <v>Collins Booksellers</v>
          </cell>
          <cell r="D191">
            <v>167</v>
          </cell>
          <cell r="E191" t="str">
            <v>M</v>
          </cell>
          <cell r="F191">
            <v>4</v>
          </cell>
          <cell r="G191">
            <v>35184</v>
          </cell>
          <cell r="H191">
            <v>37009</v>
          </cell>
          <cell r="I191">
            <v>0</v>
          </cell>
          <cell r="J191">
            <v>36645</v>
          </cell>
          <cell r="L191">
            <v>108890.28</v>
          </cell>
          <cell r="M191">
            <v>652.03760479041921</v>
          </cell>
          <cell r="O191">
            <v>3234.36</v>
          </cell>
          <cell r="P191">
            <v>624096</v>
          </cell>
          <cell r="Q191">
            <v>688319</v>
          </cell>
          <cell r="R191">
            <v>683523</v>
          </cell>
          <cell r="S191">
            <v>4092.9520958083831</v>
          </cell>
        </row>
        <row r="192">
          <cell r="B192" t="str">
            <v>N</v>
          </cell>
          <cell r="C192" t="str">
            <v>Vacant (temp Isshallah ??)</v>
          </cell>
          <cell r="D192">
            <v>54</v>
          </cell>
          <cell r="E192" t="str">
            <v>V</v>
          </cell>
          <cell r="S192">
            <v>0</v>
          </cell>
        </row>
        <row r="193">
          <cell r="B193" t="str">
            <v>Y</v>
          </cell>
          <cell r="C193" t="str">
            <v>Rikke of Surfers</v>
          </cell>
          <cell r="D193">
            <v>43</v>
          </cell>
          <cell r="E193" t="str">
            <v>F</v>
          </cell>
          <cell r="F193">
            <v>4</v>
          </cell>
          <cell r="G193">
            <v>35674</v>
          </cell>
          <cell r="H193">
            <v>37499</v>
          </cell>
          <cell r="I193">
            <v>0</v>
          </cell>
          <cell r="J193">
            <v>36404</v>
          </cell>
          <cell r="L193">
            <v>28778.28</v>
          </cell>
          <cell r="M193">
            <v>669.26232558139532</v>
          </cell>
          <cell r="O193">
            <v>1425</v>
          </cell>
          <cell r="P193" t="str">
            <v>N</v>
          </cell>
          <cell r="Q193">
            <v>137899</v>
          </cell>
          <cell r="R193">
            <v>130781</v>
          </cell>
          <cell r="S193">
            <v>3041.4186046511627</v>
          </cell>
        </row>
        <row r="194">
          <cell r="B194" t="str">
            <v>N</v>
          </cell>
          <cell r="C194" t="str">
            <v>Homeart</v>
          </cell>
          <cell r="D194">
            <v>171</v>
          </cell>
          <cell r="E194" t="str">
            <v>L</v>
          </cell>
          <cell r="F194">
            <v>4</v>
          </cell>
          <cell r="G194">
            <v>36244</v>
          </cell>
          <cell r="H194">
            <v>38427</v>
          </cell>
          <cell r="I194">
            <v>0</v>
          </cell>
          <cell r="J194">
            <v>36602</v>
          </cell>
          <cell r="L194">
            <v>76106.759999999995</v>
          </cell>
          <cell r="M194">
            <v>445.06877192982455</v>
          </cell>
          <cell r="O194">
            <v>3750</v>
          </cell>
          <cell r="P194" t="str">
            <v>N</v>
          </cell>
          <cell r="Q194">
            <v>93242</v>
          </cell>
          <cell r="R194">
            <v>269073</v>
          </cell>
          <cell r="S194">
            <v>1573.5263157894738</v>
          </cell>
        </row>
        <row r="195">
          <cell r="B195" t="str">
            <v>Y</v>
          </cell>
          <cell r="C195" t="str">
            <v>Millers Fashion Club</v>
          </cell>
          <cell r="D195">
            <v>182</v>
          </cell>
          <cell r="E195" t="str">
            <v>F</v>
          </cell>
          <cell r="F195">
            <v>4</v>
          </cell>
          <cell r="G195">
            <v>35405</v>
          </cell>
          <cell r="H195">
            <v>37960</v>
          </cell>
          <cell r="I195">
            <v>0</v>
          </cell>
          <cell r="J195">
            <v>36500</v>
          </cell>
          <cell r="L195">
            <v>51923</v>
          </cell>
          <cell r="M195">
            <v>285.29120879120882</v>
          </cell>
          <cell r="O195">
            <v>0</v>
          </cell>
          <cell r="P195">
            <v>846406</v>
          </cell>
          <cell r="Q195">
            <v>909515</v>
          </cell>
          <cell r="R195">
            <v>916991</v>
          </cell>
          <cell r="S195">
            <v>5038.4120879120883</v>
          </cell>
        </row>
        <row r="196">
          <cell r="B196" t="str">
            <v>Y</v>
          </cell>
          <cell r="C196" t="str">
            <v>Crazy Clarks</v>
          </cell>
          <cell r="D196">
            <v>563</v>
          </cell>
          <cell r="E196" t="str">
            <v>L</v>
          </cell>
          <cell r="F196">
            <v>4</v>
          </cell>
          <cell r="G196">
            <v>36484</v>
          </cell>
          <cell r="H196">
            <v>38311</v>
          </cell>
          <cell r="I196">
            <v>0</v>
          </cell>
          <cell r="J196">
            <v>36484</v>
          </cell>
          <cell r="L196">
            <v>152358</v>
          </cell>
          <cell r="M196">
            <v>270.61811722912967</v>
          </cell>
          <cell r="O196">
            <v>0</v>
          </cell>
          <cell r="P196">
            <v>2111572</v>
          </cell>
          <cell r="Q196">
            <v>2234936</v>
          </cell>
          <cell r="R196">
            <v>2290232</v>
          </cell>
          <cell r="S196">
            <v>4067.9076376554176</v>
          </cell>
        </row>
        <row r="197">
          <cell r="B197" t="str">
            <v>Y</v>
          </cell>
          <cell r="C197" t="str">
            <v>Jay Jay's</v>
          </cell>
          <cell r="D197">
            <v>105</v>
          </cell>
          <cell r="E197" t="str">
            <v>H</v>
          </cell>
          <cell r="F197">
            <v>4</v>
          </cell>
          <cell r="G197">
            <v>35184</v>
          </cell>
          <cell r="H197">
            <v>36644</v>
          </cell>
          <cell r="I197">
            <v>4</v>
          </cell>
          <cell r="J197">
            <v>36644</v>
          </cell>
          <cell r="L197">
            <v>90401.76</v>
          </cell>
          <cell r="M197">
            <v>860.96914285714286</v>
          </cell>
          <cell r="N197">
            <v>411.72</v>
          </cell>
          <cell r="O197">
            <v>2699.64</v>
          </cell>
          <cell r="P197">
            <v>413213</v>
          </cell>
          <cell r="Q197">
            <v>532504</v>
          </cell>
          <cell r="R197">
            <v>551464</v>
          </cell>
          <cell r="S197">
            <v>5252.0380952380956</v>
          </cell>
        </row>
        <row r="198">
          <cell r="B198" t="str">
            <v>N</v>
          </cell>
          <cell r="C198" t="str">
            <v>Retra Vision</v>
          </cell>
          <cell r="D198">
            <v>241</v>
          </cell>
          <cell r="E198" t="str">
            <v>H</v>
          </cell>
          <cell r="F198">
            <v>4</v>
          </cell>
          <cell r="G198">
            <v>36356</v>
          </cell>
          <cell r="H198">
            <v>38182</v>
          </cell>
          <cell r="I198">
            <v>5</v>
          </cell>
          <cell r="L198">
            <v>109559.28</v>
          </cell>
          <cell r="M198">
            <v>454.60282157676346</v>
          </cell>
          <cell r="O198">
            <v>2700</v>
          </cell>
          <cell r="R198">
            <v>523670</v>
          </cell>
          <cell r="S198">
            <v>2172.9045643153527</v>
          </cell>
        </row>
        <row r="199">
          <cell r="B199" t="str">
            <v>Y</v>
          </cell>
          <cell r="C199" t="str">
            <v>Just Cuts</v>
          </cell>
          <cell r="D199">
            <v>71</v>
          </cell>
          <cell r="E199" t="str">
            <v>N</v>
          </cell>
          <cell r="F199">
            <v>4</v>
          </cell>
          <cell r="G199">
            <v>35184</v>
          </cell>
          <cell r="H199">
            <v>37009</v>
          </cell>
          <cell r="I199">
            <v>0</v>
          </cell>
          <cell r="J199">
            <v>36645</v>
          </cell>
          <cell r="L199">
            <v>37000</v>
          </cell>
          <cell r="M199">
            <v>521.12676056338023</v>
          </cell>
          <cell r="N199">
            <v>459.48</v>
          </cell>
          <cell r="O199">
            <v>380.28</v>
          </cell>
          <cell r="P199">
            <v>164678</v>
          </cell>
          <cell r="Q199">
            <v>197442</v>
          </cell>
          <cell r="R199">
            <v>214897</v>
          </cell>
          <cell r="S199">
            <v>3026.7183098591549</v>
          </cell>
        </row>
        <row r="200">
          <cell r="B200" t="str">
            <v>Y</v>
          </cell>
          <cell r="C200" t="str">
            <v>Spendless Shoes</v>
          </cell>
          <cell r="D200">
            <v>136</v>
          </cell>
          <cell r="E200" t="str">
            <v>I</v>
          </cell>
          <cell r="F200">
            <v>4</v>
          </cell>
          <cell r="G200">
            <v>35174</v>
          </cell>
          <cell r="H200">
            <v>36999</v>
          </cell>
          <cell r="I200">
            <v>0</v>
          </cell>
          <cell r="J200">
            <v>36645</v>
          </cell>
          <cell r="L200">
            <v>123588.36</v>
          </cell>
          <cell r="M200">
            <v>908.7379411764706</v>
          </cell>
          <cell r="N200">
            <v>880.32</v>
          </cell>
          <cell r="O200">
            <v>3681.24</v>
          </cell>
          <cell r="P200">
            <v>570761</v>
          </cell>
          <cell r="Q200">
            <v>591080</v>
          </cell>
          <cell r="R200">
            <v>598256</v>
          </cell>
          <cell r="S200">
            <v>4398.9411764705883</v>
          </cell>
        </row>
        <row r="201">
          <cell r="B201" t="str">
            <v>Y</v>
          </cell>
          <cell r="C201" t="str">
            <v>Bargin Box Fabrics</v>
          </cell>
          <cell r="D201">
            <v>166</v>
          </cell>
          <cell r="E201" t="str">
            <v>L</v>
          </cell>
          <cell r="F201">
            <v>4</v>
          </cell>
          <cell r="G201">
            <v>35299</v>
          </cell>
          <cell r="H201">
            <v>37124</v>
          </cell>
          <cell r="I201">
            <v>0</v>
          </cell>
          <cell r="J201">
            <v>36394</v>
          </cell>
          <cell r="L201">
            <v>48279.12</v>
          </cell>
          <cell r="M201">
            <v>290.83807228915663</v>
          </cell>
          <cell r="O201">
            <v>2360.64</v>
          </cell>
          <cell r="P201">
            <v>524148</v>
          </cell>
          <cell r="Q201">
            <v>479404</v>
          </cell>
          <cell r="R201">
            <v>479422</v>
          </cell>
          <cell r="S201">
            <v>2888.0843373493976</v>
          </cell>
        </row>
        <row r="202">
          <cell r="C202" t="str">
            <v>Soon to be Rebel as part of new lse deal</v>
          </cell>
          <cell r="S202">
            <v>0</v>
          </cell>
        </row>
        <row r="203">
          <cell r="B203" t="str">
            <v>N</v>
          </cell>
          <cell r="C203" t="str">
            <v>Beppies</v>
          </cell>
          <cell r="D203">
            <v>129</v>
          </cell>
          <cell r="E203" t="str">
            <v>D</v>
          </cell>
          <cell r="F203">
            <v>4</v>
          </cell>
          <cell r="G203">
            <v>36021</v>
          </cell>
          <cell r="H203">
            <v>39673</v>
          </cell>
          <cell r="J203">
            <v>36386</v>
          </cell>
          <cell r="L203">
            <v>72834.960000000006</v>
          </cell>
          <cell r="M203">
            <v>564.61209302325585</v>
          </cell>
          <cell r="O203">
            <v>3600</v>
          </cell>
          <cell r="P203" t="str">
            <v>N</v>
          </cell>
          <cell r="Q203">
            <v>467338</v>
          </cell>
          <cell r="R203">
            <v>491571</v>
          </cell>
          <cell r="S203">
            <v>3810.6279069767443</v>
          </cell>
        </row>
        <row r="204">
          <cell r="B204" t="str">
            <v>Y</v>
          </cell>
          <cell r="C204" t="str">
            <v>Sunglass Hut</v>
          </cell>
          <cell r="D204">
            <v>26</v>
          </cell>
          <cell r="E204" t="str">
            <v>J</v>
          </cell>
          <cell r="F204">
            <v>4</v>
          </cell>
          <cell r="G204">
            <v>35201</v>
          </cell>
          <cell r="H204">
            <v>37026</v>
          </cell>
          <cell r="I204">
            <v>0</v>
          </cell>
          <cell r="J204">
            <v>36662</v>
          </cell>
          <cell r="L204">
            <v>42778</v>
          </cell>
          <cell r="M204">
            <v>1645.3076923076924</v>
          </cell>
          <cell r="O204">
            <v>2130.48</v>
          </cell>
          <cell r="P204">
            <v>201500</v>
          </cell>
          <cell r="Q204">
            <v>178284</v>
          </cell>
          <cell r="R204">
            <v>197630</v>
          </cell>
          <cell r="S204">
            <v>7601.1538461538457</v>
          </cell>
        </row>
        <row r="205">
          <cell r="B205" t="str">
            <v>Y</v>
          </cell>
          <cell r="C205" t="str">
            <v>Bare Essentials</v>
          </cell>
          <cell r="D205">
            <v>129</v>
          </cell>
          <cell r="E205" t="str">
            <v>F</v>
          </cell>
          <cell r="F205">
            <v>4</v>
          </cell>
          <cell r="G205">
            <v>35184</v>
          </cell>
          <cell r="H205">
            <v>37009</v>
          </cell>
          <cell r="I205">
            <v>0</v>
          </cell>
          <cell r="J205">
            <v>36645</v>
          </cell>
          <cell r="L205">
            <v>68601.72</v>
          </cell>
          <cell r="M205">
            <v>531.79627906976748</v>
          </cell>
          <cell r="O205">
            <v>3388.32</v>
          </cell>
          <cell r="P205">
            <v>470256</v>
          </cell>
          <cell r="Q205">
            <v>414440</v>
          </cell>
          <cell r="R205">
            <v>403026</v>
          </cell>
          <cell r="S205">
            <v>3124.2325581395348</v>
          </cell>
        </row>
        <row r="206">
          <cell r="B206" t="str">
            <v>Y</v>
          </cell>
          <cell r="C206" t="str">
            <v>Biscoe Direct</v>
          </cell>
          <cell r="D206">
            <v>191</v>
          </cell>
          <cell r="E206" t="str">
            <v>H</v>
          </cell>
          <cell r="F206">
            <v>4</v>
          </cell>
          <cell r="G206">
            <v>35582</v>
          </cell>
          <cell r="H206">
            <v>35946</v>
          </cell>
          <cell r="I206">
            <v>0</v>
          </cell>
          <cell r="L206">
            <v>0</v>
          </cell>
          <cell r="M206">
            <v>0</v>
          </cell>
          <cell r="O206">
            <v>1560</v>
          </cell>
          <cell r="P206">
            <v>233527</v>
          </cell>
          <cell r="Q206">
            <v>245466</v>
          </cell>
          <cell r="R206">
            <v>187193</v>
          </cell>
          <cell r="S206">
            <v>980.06806282722516</v>
          </cell>
        </row>
        <row r="207">
          <cell r="B207" t="str">
            <v>N</v>
          </cell>
          <cell r="C207" t="str">
            <v>Loot Homewares</v>
          </cell>
          <cell r="D207">
            <v>110</v>
          </cell>
          <cell r="E207" t="str">
            <v>L</v>
          </cell>
          <cell r="F207">
            <v>4</v>
          </cell>
          <cell r="G207">
            <v>36113</v>
          </cell>
          <cell r="H207">
            <v>37938</v>
          </cell>
          <cell r="I207">
            <v>0</v>
          </cell>
          <cell r="J207">
            <v>36478</v>
          </cell>
          <cell r="L207">
            <v>39211.919999999998</v>
          </cell>
          <cell r="M207">
            <v>356.47199999999998</v>
          </cell>
          <cell r="O207">
            <v>1155</v>
          </cell>
          <cell r="P207" t="str">
            <v>N</v>
          </cell>
          <cell r="Q207">
            <v>284674</v>
          </cell>
          <cell r="R207">
            <v>422770</v>
          </cell>
          <cell r="S207">
            <v>3843.3636363636365</v>
          </cell>
        </row>
        <row r="208">
          <cell r="B208" t="str">
            <v>N</v>
          </cell>
          <cell r="C208" t="str">
            <v>Vacant</v>
          </cell>
          <cell r="D208">
            <v>28</v>
          </cell>
          <cell r="E208" t="str">
            <v>V</v>
          </cell>
          <cell r="F208">
            <v>4</v>
          </cell>
          <cell r="L208">
            <v>0</v>
          </cell>
          <cell r="M208">
            <v>0</v>
          </cell>
          <cell r="S208">
            <v>0</v>
          </cell>
        </row>
        <row r="209">
          <cell r="S209">
            <v>0</v>
          </cell>
        </row>
        <row r="210">
          <cell r="B210" t="str">
            <v>N</v>
          </cell>
          <cell r="C210" t="str">
            <v>Shoemania</v>
          </cell>
          <cell r="D210">
            <v>51</v>
          </cell>
          <cell r="E210" t="str">
            <v>I</v>
          </cell>
          <cell r="F210">
            <v>4</v>
          </cell>
          <cell r="G210">
            <v>36045</v>
          </cell>
          <cell r="H210">
            <v>36074</v>
          </cell>
          <cell r="I210">
            <v>0</v>
          </cell>
          <cell r="L210">
            <v>330.12</v>
          </cell>
          <cell r="M210">
            <v>6.472941176470588</v>
          </cell>
          <cell r="O210">
            <v>0</v>
          </cell>
          <cell r="P210" t="str">
            <v>N</v>
          </cell>
          <cell r="Q210">
            <v>33045</v>
          </cell>
          <cell r="R210">
            <v>38116</v>
          </cell>
          <cell r="S210">
            <v>747.37254901960785</v>
          </cell>
        </row>
        <row r="211">
          <cell r="B211" t="str">
            <v>N</v>
          </cell>
          <cell r="C211" t="str">
            <v>Traveland</v>
          </cell>
          <cell r="D211">
            <v>53</v>
          </cell>
          <cell r="E211" t="str">
            <v>N</v>
          </cell>
          <cell r="F211">
            <v>4</v>
          </cell>
          <cell r="G211">
            <v>35184</v>
          </cell>
          <cell r="H211">
            <v>37009</v>
          </cell>
          <cell r="J211">
            <v>36645</v>
          </cell>
          <cell r="L211">
            <v>72313</v>
          </cell>
          <cell r="M211">
            <v>1364.3962264150944</v>
          </cell>
          <cell r="O211">
            <v>3598.56</v>
          </cell>
          <cell r="P211">
            <v>463038</v>
          </cell>
          <cell r="Q211">
            <v>2110038</v>
          </cell>
          <cell r="S211">
            <v>0</v>
          </cell>
        </row>
        <row r="212">
          <cell r="B212" t="str">
            <v>N</v>
          </cell>
          <cell r="C212" t="str">
            <v>Vacant</v>
          </cell>
          <cell r="D212">
            <v>50</v>
          </cell>
          <cell r="E212" t="str">
            <v>V</v>
          </cell>
          <cell r="F212">
            <v>4</v>
          </cell>
          <cell r="L212">
            <v>0</v>
          </cell>
          <cell r="M212">
            <v>0</v>
          </cell>
          <cell r="S212">
            <v>0</v>
          </cell>
        </row>
        <row r="213">
          <cell r="B213" t="str">
            <v>Y</v>
          </cell>
          <cell r="C213" t="str">
            <v>Metta Shanti</v>
          </cell>
          <cell r="D213">
            <v>63</v>
          </cell>
          <cell r="E213" t="str">
            <v>K</v>
          </cell>
          <cell r="F213">
            <v>4</v>
          </cell>
          <cell r="G213">
            <v>35184</v>
          </cell>
          <cell r="H213">
            <v>37009</v>
          </cell>
          <cell r="I213">
            <v>0</v>
          </cell>
          <cell r="J213">
            <v>36645</v>
          </cell>
          <cell r="L213">
            <v>56879.4</v>
          </cell>
          <cell r="M213">
            <v>902.84761904761911</v>
          </cell>
          <cell r="N213">
            <v>407.76</v>
          </cell>
          <cell r="O213">
            <v>2823.48</v>
          </cell>
          <cell r="P213">
            <v>137846</v>
          </cell>
          <cell r="Q213">
            <v>153118</v>
          </cell>
          <cell r="R213">
            <v>155932</v>
          </cell>
          <cell r="S213">
            <v>2475.1111111111113</v>
          </cell>
        </row>
        <row r="214">
          <cell r="B214" t="str">
            <v>N</v>
          </cell>
          <cell r="C214" t="str">
            <v>Vacant</v>
          </cell>
          <cell r="D214">
            <v>86</v>
          </cell>
          <cell r="E214" t="str">
            <v>V</v>
          </cell>
          <cell r="F214">
            <v>4</v>
          </cell>
          <cell r="L214">
            <v>0</v>
          </cell>
          <cell r="M214">
            <v>0</v>
          </cell>
          <cell r="S214">
            <v>0</v>
          </cell>
        </row>
        <row r="215">
          <cell r="C215" t="str">
            <v>Vacant (elegant living florist)</v>
          </cell>
          <cell r="D215">
            <v>67</v>
          </cell>
          <cell r="R215">
            <v>18352</v>
          </cell>
          <cell r="S215">
            <v>273.91044776119401</v>
          </cell>
        </row>
        <row r="216">
          <cell r="B216" t="str">
            <v>N</v>
          </cell>
          <cell r="C216" t="str">
            <v>Vacant</v>
          </cell>
          <cell r="D216">
            <v>35</v>
          </cell>
          <cell r="E216" t="str">
            <v>V</v>
          </cell>
          <cell r="F216">
            <v>4</v>
          </cell>
          <cell r="M216">
            <v>0</v>
          </cell>
          <cell r="S216">
            <v>0</v>
          </cell>
        </row>
        <row r="217">
          <cell r="B217" t="str">
            <v>Y</v>
          </cell>
          <cell r="C217" t="str">
            <v>Pets Paridise</v>
          </cell>
          <cell r="D217">
            <v>93</v>
          </cell>
          <cell r="E217" t="str">
            <v>M</v>
          </cell>
          <cell r="F217">
            <v>4</v>
          </cell>
          <cell r="G217">
            <v>35184</v>
          </cell>
          <cell r="H217">
            <v>37374</v>
          </cell>
          <cell r="I217">
            <v>0</v>
          </cell>
          <cell r="J217">
            <v>36645</v>
          </cell>
          <cell r="L217">
            <v>82601.88</v>
          </cell>
          <cell r="M217">
            <v>888.19225806451618</v>
          </cell>
          <cell r="N217">
            <v>601.91999999999996</v>
          </cell>
          <cell r="O217">
            <v>4100.04</v>
          </cell>
          <cell r="P217">
            <v>246878</v>
          </cell>
          <cell r="Q217">
            <v>200648</v>
          </cell>
          <cell r="R217">
            <v>202688</v>
          </cell>
          <cell r="S217">
            <v>2179.4408602150538</v>
          </cell>
        </row>
        <row r="218">
          <cell r="B218" t="str">
            <v>N</v>
          </cell>
          <cell r="C218" t="str">
            <v>Vacant</v>
          </cell>
          <cell r="D218">
            <v>131</v>
          </cell>
          <cell r="E218" t="str">
            <v>V</v>
          </cell>
          <cell r="F218">
            <v>4</v>
          </cell>
          <cell r="M218">
            <v>0</v>
          </cell>
          <cell r="S218">
            <v>0</v>
          </cell>
        </row>
        <row r="219">
          <cell r="B219" t="str">
            <v>N</v>
          </cell>
          <cell r="C219" t="str">
            <v>Commonwealth Bank ATM</v>
          </cell>
          <cell r="D219">
            <v>6</v>
          </cell>
          <cell r="E219" t="str">
            <v>O</v>
          </cell>
          <cell r="G219">
            <v>35299</v>
          </cell>
          <cell r="H219">
            <v>37124</v>
          </cell>
          <cell r="I219">
            <v>0</v>
          </cell>
          <cell r="J219">
            <v>36394</v>
          </cell>
          <cell r="L219">
            <v>4599</v>
          </cell>
          <cell r="M219">
            <v>766.5</v>
          </cell>
          <cell r="O219">
            <v>0</v>
          </cell>
          <cell r="S219">
            <v>0</v>
          </cell>
        </row>
        <row r="220">
          <cell r="B220" t="str">
            <v>N</v>
          </cell>
          <cell r="C220" t="str">
            <v>Colonial Bank ATM</v>
          </cell>
          <cell r="D220">
            <v>6</v>
          </cell>
          <cell r="E220" t="str">
            <v>O</v>
          </cell>
          <cell r="G220">
            <v>35254</v>
          </cell>
          <cell r="H220">
            <v>37079</v>
          </cell>
          <cell r="I220">
            <v>0</v>
          </cell>
          <cell r="J220">
            <v>36349</v>
          </cell>
          <cell r="L220">
            <v>6094.56</v>
          </cell>
          <cell r="M220">
            <v>1015.7600000000001</v>
          </cell>
          <cell r="O220">
            <v>0</v>
          </cell>
          <cell r="S220">
            <v>0</v>
          </cell>
        </row>
        <row r="222">
          <cell r="C222" t="str">
            <v>Total Bazaar St</v>
          </cell>
          <cell r="D222">
            <v>4385</v>
          </cell>
          <cell r="L222">
            <v>2145957.8400000003</v>
          </cell>
          <cell r="M222">
            <v>489.3860524515394</v>
          </cell>
          <cell r="N222">
            <v>8659.1200000000008</v>
          </cell>
          <cell r="O222">
            <v>61811.040000000001</v>
          </cell>
          <cell r="P222">
            <v>11683373</v>
          </cell>
          <cell r="Q222">
            <v>14211588</v>
          </cell>
          <cell r="R222">
            <v>12808068</v>
          </cell>
          <cell r="S222">
            <v>88390.043745912044</v>
          </cell>
        </row>
        <row r="225">
          <cell r="B225" t="str">
            <v>Y</v>
          </cell>
          <cell r="C225" t="str">
            <v>Westco</v>
          </cell>
          <cell r="D225">
            <v>130</v>
          </cell>
          <cell r="E225" t="str">
            <v>H</v>
          </cell>
          <cell r="F225">
            <v>5</v>
          </cell>
          <cell r="G225">
            <v>36418</v>
          </cell>
          <cell r="H225">
            <v>37514</v>
          </cell>
          <cell r="I225">
            <v>3</v>
          </cell>
          <cell r="J225">
            <v>36784</v>
          </cell>
          <cell r="L225">
            <v>100000</v>
          </cell>
          <cell r="M225">
            <v>769.23076923076928</v>
          </cell>
          <cell r="O225">
            <v>0</v>
          </cell>
          <cell r="P225">
            <v>470777</v>
          </cell>
          <cell r="Q225">
            <v>506032</v>
          </cell>
          <cell r="R225">
            <v>483021</v>
          </cell>
          <cell r="S225">
            <v>3715.5461538461536</v>
          </cell>
        </row>
        <row r="226">
          <cell r="B226" t="str">
            <v>Y</v>
          </cell>
          <cell r="C226" t="str">
            <v>City Beach</v>
          </cell>
          <cell r="D226">
            <v>191</v>
          </cell>
          <cell r="E226" t="str">
            <v>H</v>
          </cell>
          <cell r="F226">
            <v>5</v>
          </cell>
          <cell r="G226">
            <v>35184</v>
          </cell>
          <cell r="H226">
            <v>37374</v>
          </cell>
          <cell r="I226">
            <v>0</v>
          </cell>
          <cell r="J226">
            <v>36635</v>
          </cell>
          <cell r="L226">
            <v>247657.68</v>
          </cell>
          <cell r="M226">
            <v>1296.6370680628272</v>
          </cell>
          <cell r="N226">
            <v>1236.24</v>
          </cell>
          <cell r="O226">
            <v>12321.12</v>
          </cell>
          <cell r="P226">
            <v>1415851</v>
          </cell>
          <cell r="Q226">
            <v>1502863</v>
          </cell>
          <cell r="R226">
            <v>1496035</v>
          </cell>
          <cell r="S226">
            <v>7832.6439790575914</v>
          </cell>
        </row>
        <row r="227">
          <cell r="B227" t="str">
            <v>Y</v>
          </cell>
          <cell r="C227" t="str">
            <v>Robina Town Centre News</v>
          </cell>
          <cell r="D227">
            <v>192</v>
          </cell>
          <cell r="E227" t="str">
            <v>M</v>
          </cell>
          <cell r="F227">
            <v>3</v>
          </cell>
          <cell r="G227">
            <v>36418</v>
          </cell>
          <cell r="H227">
            <v>38975</v>
          </cell>
          <cell r="I227">
            <v>0</v>
          </cell>
          <cell r="J227">
            <v>37740</v>
          </cell>
          <cell r="L227">
            <v>110000</v>
          </cell>
          <cell r="M227">
            <v>572.91666666666663</v>
          </cell>
          <cell r="O227">
            <v>4800</v>
          </cell>
          <cell r="P227">
            <v>1871764</v>
          </cell>
          <cell r="Q227">
            <v>1312317</v>
          </cell>
          <cell r="R227">
            <v>1422607</v>
          </cell>
          <cell r="S227">
            <v>7409.411458333333</v>
          </cell>
        </row>
        <row r="228">
          <cell r="B228" t="str">
            <v>Y</v>
          </cell>
          <cell r="C228" t="str">
            <v>Camera Town Photographics</v>
          </cell>
          <cell r="D228">
            <v>54</v>
          </cell>
          <cell r="E228" t="str">
            <v>N</v>
          </cell>
          <cell r="F228">
            <v>3</v>
          </cell>
          <cell r="G228">
            <v>35184</v>
          </cell>
          <cell r="H228">
            <v>37739</v>
          </cell>
          <cell r="I228">
            <v>0</v>
          </cell>
          <cell r="J228">
            <v>36645</v>
          </cell>
          <cell r="L228">
            <v>102776.52</v>
          </cell>
          <cell r="M228">
            <v>1903.268888888889</v>
          </cell>
          <cell r="O228">
            <v>5121.3599999999997</v>
          </cell>
          <cell r="P228">
            <v>712904</v>
          </cell>
          <cell r="Q228">
            <v>852647</v>
          </cell>
          <cell r="R228">
            <v>852213</v>
          </cell>
          <cell r="S228">
            <v>15781.722222222223</v>
          </cell>
        </row>
        <row r="229">
          <cell r="B229" t="str">
            <v>Y</v>
          </cell>
          <cell r="C229" t="str">
            <v>Kays Bags</v>
          </cell>
          <cell r="D229">
            <v>60</v>
          </cell>
          <cell r="E229" t="str">
            <v>J</v>
          </cell>
          <cell r="G229">
            <v>35184</v>
          </cell>
          <cell r="H229">
            <v>37009</v>
          </cell>
          <cell r="I229">
            <v>0</v>
          </cell>
          <cell r="J229">
            <v>36645</v>
          </cell>
          <cell r="L229">
            <v>77500</v>
          </cell>
          <cell r="M229">
            <v>1291.6666666666667</v>
          </cell>
          <cell r="N229">
            <v>388.32</v>
          </cell>
          <cell r="O229">
            <v>5325.12</v>
          </cell>
          <cell r="P229">
            <v>277543</v>
          </cell>
          <cell r="Q229">
            <v>292894</v>
          </cell>
          <cell r="R229">
            <v>292158</v>
          </cell>
          <cell r="S229">
            <v>4869.3</v>
          </cell>
        </row>
        <row r="230">
          <cell r="B230" t="str">
            <v>Y</v>
          </cell>
          <cell r="C230" t="str">
            <v>Don Gardiner's Chemist</v>
          </cell>
          <cell r="D230">
            <v>272</v>
          </cell>
          <cell r="E230" t="str">
            <v>L</v>
          </cell>
          <cell r="F230">
            <v>3</v>
          </cell>
          <cell r="G230">
            <v>35184</v>
          </cell>
          <cell r="H230">
            <v>38835</v>
          </cell>
          <cell r="I230">
            <v>5</v>
          </cell>
          <cell r="J230">
            <v>36645</v>
          </cell>
          <cell r="L230">
            <v>192458.4</v>
          </cell>
          <cell r="M230">
            <v>707.56764705882347</v>
          </cell>
          <cell r="N230">
            <v>1760.4</v>
          </cell>
          <cell r="O230">
            <v>3813.96</v>
          </cell>
          <cell r="P230">
            <v>1480491</v>
          </cell>
          <cell r="Q230">
            <v>1450845</v>
          </cell>
          <cell r="R230">
            <v>1679934</v>
          </cell>
          <cell r="S230">
            <v>6176.2279411764703</v>
          </cell>
        </row>
        <row r="231">
          <cell r="B231" t="str">
            <v>Y</v>
          </cell>
          <cell r="C231" t="str">
            <v>Wallace Bishop</v>
          </cell>
          <cell r="D231">
            <v>85</v>
          </cell>
          <cell r="E231" t="str">
            <v>K</v>
          </cell>
          <cell r="F231">
            <v>3</v>
          </cell>
          <cell r="G231">
            <v>35184</v>
          </cell>
          <cell r="H231">
            <v>37009</v>
          </cell>
          <cell r="I231">
            <v>0</v>
          </cell>
          <cell r="J231">
            <v>36645</v>
          </cell>
          <cell r="L231">
            <v>93160.2</v>
          </cell>
          <cell r="M231">
            <v>1096.0023529411765</v>
          </cell>
          <cell r="N231">
            <v>550.20000000000005</v>
          </cell>
          <cell r="O231">
            <v>4630.5600000000004</v>
          </cell>
          <cell r="P231">
            <v>497582</v>
          </cell>
          <cell r="Q231">
            <v>591003</v>
          </cell>
          <cell r="R231">
            <v>632558</v>
          </cell>
          <cell r="S231">
            <v>7441.8588235294119</v>
          </cell>
        </row>
        <row r="232">
          <cell r="B232" t="str">
            <v>Y</v>
          </cell>
          <cell r="C232" t="str">
            <v>The Picture Hook</v>
          </cell>
          <cell r="D232">
            <v>71</v>
          </cell>
          <cell r="E232" t="str">
            <v>L</v>
          </cell>
          <cell r="F232">
            <v>3</v>
          </cell>
          <cell r="G232">
            <v>35362</v>
          </cell>
          <cell r="H232">
            <v>37187</v>
          </cell>
          <cell r="I232">
            <v>3</v>
          </cell>
          <cell r="J232">
            <v>36457</v>
          </cell>
          <cell r="L232">
            <v>60387</v>
          </cell>
          <cell r="M232">
            <v>850.52112676056333</v>
          </cell>
          <cell r="N232">
            <v>459.48</v>
          </cell>
          <cell r="O232">
            <v>2996.4</v>
          </cell>
          <cell r="P232">
            <v>152830</v>
          </cell>
          <cell r="Q232">
            <v>180848</v>
          </cell>
          <cell r="R232">
            <v>186944</v>
          </cell>
          <cell r="S232">
            <v>2633.0140845070423</v>
          </cell>
        </row>
        <row r="233">
          <cell r="B233" t="str">
            <v>Y</v>
          </cell>
          <cell r="C233" t="str">
            <v>Price Attack</v>
          </cell>
          <cell r="D233">
            <v>185</v>
          </cell>
          <cell r="E233" t="str">
            <v>N</v>
          </cell>
          <cell r="F233">
            <v>3</v>
          </cell>
          <cell r="G233">
            <v>35184</v>
          </cell>
          <cell r="H233">
            <v>37009</v>
          </cell>
          <cell r="I233">
            <v>0</v>
          </cell>
          <cell r="J233">
            <v>36645</v>
          </cell>
          <cell r="L233">
            <v>197067.36</v>
          </cell>
          <cell r="M233">
            <v>1065.228972972973</v>
          </cell>
          <cell r="N233">
            <v>1197.3599999999999</v>
          </cell>
          <cell r="O233">
            <v>9793.44</v>
          </cell>
          <cell r="P233">
            <v>1108826</v>
          </cell>
          <cell r="Q233">
            <v>1132840</v>
          </cell>
          <cell r="R233">
            <v>1133021</v>
          </cell>
          <cell r="S233">
            <v>6124.4378378378378</v>
          </cell>
        </row>
        <row r="234">
          <cell r="B234" t="str">
            <v>Y</v>
          </cell>
          <cell r="C234" t="str">
            <v>Kenny's Cardiology</v>
          </cell>
          <cell r="D234">
            <v>113</v>
          </cell>
          <cell r="E234" t="str">
            <v>M</v>
          </cell>
          <cell r="F234">
            <v>3</v>
          </cell>
          <cell r="G234">
            <v>35796</v>
          </cell>
          <cell r="H234">
            <v>37621</v>
          </cell>
          <cell r="I234">
            <v>0</v>
          </cell>
          <cell r="J234">
            <v>36526</v>
          </cell>
          <cell r="L234">
            <v>82731.360000000001</v>
          </cell>
          <cell r="M234">
            <v>732.13592920353983</v>
          </cell>
          <cell r="O234">
            <v>4100.04</v>
          </cell>
          <cell r="P234" t="str">
            <v>N</v>
          </cell>
          <cell r="Q234">
            <v>491038</v>
          </cell>
          <cell r="R234">
            <v>498030</v>
          </cell>
          <cell r="S234">
            <v>4407.3451327433631</v>
          </cell>
        </row>
        <row r="235">
          <cell r="B235" t="str">
            <v>N</v>
          </cell>
          <cell r="C235" t="str">
            <v>Vacant</v>
          </cell>
          <cell r="D235">
            <v>47</v>
          </cell>
          <cell r="E235" t="str">
            <v>V</v>
          </cell>
          <cell r="F235">
            <v>3</v>
          </cell>
          <cell r="L235">
            <v>0</v>
          </cell>
          <cell r="M235">
            <v>0</v>
          </cell>
          <cell r="S235">
            <v>0</v>
          </cell>
        </row>
        <row r="236">
          <cell r="B236" t="str">
            <v>Y</v>
          </cell>
          <cell r="C236" t="str">
            <v>Healthy Life Robina</v>
          </cell>
          <cell r="D236">
            <v>148</v>
          </cell>
          <cell r="E236" t="str">
            <v>E</v>
          </cell>
          <cell r="F236">
            <v>3</v>
          </cell>
          <cell r="G236">
            <v>35184</v>
          </cell>
          <cell r="H236">
            <v>37739</v>
          </cell>
          <cell r="I236">
            <v>3</v>
          </cell>
          <cell r="J236">
            <v>36645</v>
          </cell>
          <cell r="L236">
            <v>109916.52</v>
          </cell>
          <cell r="M236">
            <v>742.67918918918917</v>
          </cell>
          <cell r="O236">
            <v>5448</v>
          </cell>
          <cell r="P236">
            <v>764184</v>
          </cell>
          <cell r="Q236">
            <v>830013</v>
          </cell>
          <cell r="R236">
            <v>824371</v>
          </cell>
          <cell r="S236">
            <v>5570.0743243243242</v>
          </cell>
        </row>
        <row r="237">
          <cell r="B237" t="str">
            <v>N</v>
          </cell>
          <cell r="C237" t="str">
            <v>Fone Zone</v>
          </cell>
          <cell r="D237">
            <v>51</v>
          </cell>
          <cell r="E237" t="str">
            <v>N</v>
          </cell>
          <cell r="F237">
            <v>3</v>
          </cell>
          <cell r="G237">
            <v>36248</v>
          </cell>
          <cell r="H237">
            <v>38074</v>
          </cell>
          <cell r="I237">
            <v>0</v>
          </cell>
          <cell r="J237">
            <v>36614</v>
          </cell>
          <cell r="L237">
            <v>51330.12</v>
          </cell>
          <cell r="M237">
            <v>1006.4729411764706</v>
          </cell>
          <cell r="N237">
            <v>330.12</v>
          </cell>
          <cell r="O237">
            <v>2550</v>
          </cell>
          <cell r="P237" t="str">
            <v>N</v>
          </cell>
          <cell r="Q237">
            <v>125620</v>
          </cell>
          <cell r="R237">
            <v>287269</v>
          </cell>
          <cell r="S237">
            <v>5632.7254901960787</v>
          </cell>
        </row>
        <row r="238">
          <cell r="B238" t="str">
            <v>Y</v>
          </cell>
          <cell r="C238" t="str">
            <v>Red Mo Barber Shack</v>
          </cell>
          <cell r="D238">
            <v>22</v>
          </cell>
          <cell r="E238" t="str">
            <v>N</v>
          </cell>
          <cell r="F238">
            <v>3</v>
          </cell>
          <cell r="G238">
            <v>35947</v>
          </cell>
          <cell r="H238">
            <v>37772</v>
          </cell>
          <cell r="I238">
            <v>0</v>
          </cell>
          <cell r="J238">
            <v>36312</v>
          </cell>
          <cell r="L238">
            <v>23242</v>
          </cell>
          <cell r="M238">
            <v>1056.4545454545455</v>
          </cell>
          <cell r="O238">
            <v>1155</v>
          </cell>
          <cell r="P238" t="str">
            <v>N</v>
          </cell>
          <cell r="Q238">
            <v>165057</v>
          </cell>
          <cell r="S238">
            <v>0</v>
          </cell>
        </row>
        <row r="239">
          <cell r="B239" t="str">
            <v>N</v>
          </cell>
          <cell r="C239" t="str">
            <v>Sharper Image Dry Cleaners</v>
          </cell>
          <cell r="D239">
            <v>30</v>
          </cell>
          <cell r="E239" t="str">
            <v>N</v>
          </cell>
          <cell r="F239">
            <v>3</v>
          </cell>
          <cell r="G239">
            <v>36318</v>
          </cell>
          <cell r="H239">
            <v>38144</v>
          </cell>
          <cell r="I239">
            <v>0</v>
          </cell>
          <cell r="J239">
            <v>36684</v>
          </cell>
          <cell r="L239">
            <v>26194</v>
          </cell>
          <cell r="M239">
            <v>873.13333333333333</v>
          </cell>
          <cell r="O239">
            <v>1299.96</v>
          </cell>
          <cell r="P239" t="str">
            <v>N</v>
          </cell>
          <cell r="Q239">
            <v>8862</v>
          </cell>
          <cell r="S239">
            <v>0</v>
          </cell>
        </row>
        <row r="240">
          <cell r="B240" t="str">
            <v>M</v>
          </cell>
          <cell r="C240" t="str">
            <v>Hooked on Books</v>
          </cell>
          <cell r="D240">
            <v>168</v>
          </cell>
          <cell r="E240" t="str">
            <v>M</v>
          </cell>
          <cell r="F240">
            <v>3</v>
          </cell>
          <cell r="G240">
            <v>35184</v>
          </cell>
          <cell r="H240">
            <v>37009</v>
          </cell>
          <cell r="I240">
            <v>0</v>
          </cell>
          <cell r="J240">
            <v>36645</v>
          </cell>
          <cell r="L240">
            <v>103737.12</v>
          </cell>
          <cell r="M240">
            <v>617.48285714285714</v>
          </cell>
          <cell r="O240">
            <v>0</v>
          </cell>
          <cell r="P240">
            <v>438673</v>
          </cell>
          <cell r="Q240">
            <v>471131</v>
          </cell>
          <cell r="R240">
            <v>477822</v>
          </cell>
          <cell r="S240">
            <v>2844.1785714285716</v>
          </cell>
        </row>
        <row r="241">
          <cell r="B241" t="str">
            <v>Y</v>
          </cell>
          <cell r="C241" t="str">
            <v>Richards Discount Kitchenware</v>
          </cell>
          <cell r="D241">
            <v>92</v>
          </cell>
          <cell r="E241" t="str">
            <v>L</v>
          </cell>
          <cell r="F241">
            <v>3</v>
          </cell>
          <cell r="G241">
            <v>35275</v>
          </cell>
          <cell r="H241">
            <v>37830</v>
          </cell>
          <cell r="I241">
            <v>3</v>
          </cell>
          <cell r="J241">
            <v>36370</v>
          </cell>
          <cell r="L241">
            <v>66239.520000000004</v>
          </cell>
          <cell r="M241">
            <v>719.99478260869569</v>
          </cell>
          <cell r="O241">
            <v>2625.84</v>
          </cell>
          <cell r="P241">
            <v>452950</v>
          </cell>
          <cell r="Q241">
            <v>467192</v>
          </cell>
          <cell r="R241">
            <v>489386</v>
          </cell>
          <cell r="S241">
            <v>5319.413043478261</v>
          </cell>
        </row>
        <row r="242">
          <cell r="B242" t="str">
            <v>Y</v>
          </cell>
          <cell r="C242" t="str">
            <v>Darrell Lea</v>
          </cell>
          <cell r="D242">
            <v>47</v>
          </cell>
          <cell r="E242" t="str">
            <v>E</v>
          </cell>
          <cell r="F242">
            <v>3</v>
          </cell>
          <cell r="G242">
            <v>35413</v>
          </cell>
          <cell r="H242">
            <v>37238</v>
          </cell>
          <cell r="I242">
            <v>0</v>
          </cell>
          <cell r="J242">
            <v>36508</v>
          </cell>
          <cell r="L242">
            <v>39409.56</v>
          </cell>
          <cell r="M242">
            <v>838.50127659574468</v>
          </cell>
          <cell r="O242">
            <v>1955.28</v>
          </cell>
          <cell r="P242">
            <v>298446</v>
          </cell>
          <cell r="Q242">
            <v>347394</v>
          </cell>
          <cell r="R242">
            <v>351668</v>
          </cell>
          <cell r="S242">
            <v>7482.2978723404258</v>
          </cell>
        </row>
        <row r="243">
          <cell r="B243" t="str">
            <v>Y</v>
          </cell>
          <cell r="C243" t="str">
            <v>Wendy Supa Sundaes</v>
          </cell>
          <cell r="D243">
            <v>34</v>
          </cell>
          <cell r="E243" t="str">
            <v>D</v>
          </cell>
          <cell r="F243">
            <v>3</v>
          </cell>
          <cell r="G243">
            <v>35796</v>
          </cell>
          <cell r="H243">
            <v>37621</v>
          </cell>
          <cell r="I243">
            <v>0</v>
          </cell>
          <cell r="J243">
            <v>36526</v>
          </cell>
          <cell r="L243">
            <v>50338</v>
          </cell>
          <cell r="M243">
            <v>1480.5294117647059</v>
          </cell>
          <cell r="O243">
            <v>2505.96</v>
          </cell>
          <cell r="P243" t="str">
            <v>N</v>
          </cell>
          <cell r="Q243">
            <v>261331</v>
          </cell>
          <cell r="R243">
            <v>265770</v>
          </cell>
          <cell r="S243">
            <v>7816.7647058823532</v>
          </cell>
        </row>
        <row r="244">
          <cell r="B244" t="str">
            <v>Y</v>
          </cell>
          <cell r="C244" t="str">
            <v>Best Wishes</v>
          </cell>
          <cell r="D244">
            <v>93</v>
          </cell>
          <cell r="E244" t="str">
            <v>K</v>
          </cell>
          <cell r="F244">
            <v>3</v>
          </cell>
          <cell r="G244">
            <v>35733</v>
          </cell>
          <cell r="H244">
            <v>38289</v>
          </cell>
          <cell r="I244">
            <v>0</v>
          </cell>
          <cell r="J244">
            <v>36463</v>
          </cell>
          <cell r="L244">
            <v>64201.919999999998</v>
          </cell>
          <cell r="M244">
            <v>690.34322580645164</v>
          </cell>
          <cell r="O244">
            <v>3180</v>
          </cell>
          <cell r="P244" t="str">
            <v>N</v>
          </cell>
          <cell r="Q244">
            <v>327391</v>
          </cell>
          <cell r="R244">
            <v>334621</v>
          </cell>
          <cell r="S244">
            <v>3598.0752688172042</v>
          </cell>
        </row>
        <row r="245">
          <cell r="B245" t="str">
            <v>Y</v>
          </cell>
          <cell r="C245" t="str">
            <v>Multi Services</v>
          </cell>
          <cell r="D245">
            <v>33</v>
          </cell>
          <cell r="E245" t="str">
            <v>N</v>
          </cell>
          <cell r="F245">
            <v>3</v>
          </cell>
          <cell r="G245">
            <v>35184</v>
          </cell>
          <cell r="H245">
            <v>37009</v>
          </cell>
          <cell r="I245">
            <v>0</v>
          </cell>
          <cell r="J245">
            <v>36645</v>
          </cell>
          <cell r="L245">
            <v>38013.480000000003</v>
          </cell>
          <cell r="M245">
            <v>1151.9236363636364</v>
          </cell>
          <cell r="O245">
            <v>2562.48</v>
          </cell>
          <cell r="P245">
            <v>123457</v>
          </cell>
          <cell r="Q245">
            <v>151244</v>
          </cell>
          <cell r="R245">
            <v>156394</v>
          </cell>
          <cell r="S245">
            <v>4739.212121212121</v>
          </cell>
        </row>
        <row r="246">
          <cell r="B246" t="str">
            <v>Y</v>
          </cell>
          <cell r="C246" t="str">
            <v>Goldsteins</v>
          </cell>
          <cell r="D246">
            <v>117</v>
          </cell>
          <cell r="E246" t="str">
            <v>E</v>
          </cell>
          <cell r="F246">
            <v>3</v>
          </cell>
          <cell r="G246">
            <v>35184</v>
          </cell>
          <cell r="H246">
            <v>37009</v>
          </cell>
          <cell r="I246">
            <v>2</v>
          </cell>
          <cell r="J246">
            <v>36645</v>
          </cell>
          <cell r="L246">
            <v>107950.68</v>
          </cell>
          <cell r="M246">
            <v>922.65538461538461</v>
          </cell>
          <cell r="O246">
            <v>5359.68</v>
          </cell>
          <cell r="P246">
            <v>801767</v>
          </cell>
          <cell r="Q246">
            <v>860183</v>
          </cell>
          <cell r="R246">
            <v>883323</v>
          </cell>
          <cell r="S246">
            <v>7549.7692307692305</v>
          </cell>
        </row>
        <row r="247">
          <cell r="B247" t="str">
            <v>Y</v>
          </cell>
          <cell r="C247" t="str">
            <v>Tobacco World</v>
          </cell>
          <cell r="D247">
            <v>33</v>
          </cell>
          <cell r="E247" t="str">
            <v>M</v>
          </cell>
          <cell r="F247">
            <v>3</v>
          </cell>
          <cell r="G247">
            <v>35184</v>
          </cell>
          <cell r="H247">
            <v>37009</v>
          </cell>
          <cell r="I247">
            <v>0</v>
          </cell>
          <cell r="J247">
            <v>36645</v>
          </cell>
          <cell r="L247">
            <v>49215</v>
          </cell>
          <cell r="M247">
            <v>1491.3636363636363</v>
          </cell>
          <cell r="N247">
            <v>213.48</v>
          </cell>
          <cell r="O247">
            <v>2450.04</v>
          </cell>
          <cell r="P247">
            <v>788957</v>
          </cell>
          <cell r="Q247">
            <v>779995</v>
          </cell>
          <cell r="R247">
            <v>762849</v>
          </cell>
          <cell r="S247">
            <v>23116.636363636364</v>
          </cell>
        </row>
        <row r="248">
          <cell r="B248" t="str">
            <v>N</v>
          </cell>
          <cell r="C248" t="str">
            <v>Robina Town Florist</v>
          </cell>
          <cell r="D248">
            <v>37</v>
          </cell>
          <cell r="E248" t="str">
            <v>M</v>
          </cell>
          <cell r="F248">
            <v>3</v>
          </cell>
          <cell r="G248">
            <v>36161</v>
          </cell>
          <cell r="H248">
            <v>37921</v>
          </cell>
          <cell r="I248">
            <v>5</v>
          </cell>
          <cell r="J248">
            <v>36461</v>
          </cell>
          <cell r="L248">
            <v>42239</v>
          </cell>
          <cell r="M248">
            <v>1141.5945945945946</v>
          </cell>
          <cell r="O248">
            <v>2100</v>
          </cell>
          <cell r="P248">
            <v>0</v>
          </cell>
          <cell r="Q248">
            <v>189939</v>
          </cell>
          <cell r="R248">
            <v>288948</v>
          </cell>
          <cell r="S248">
            <v>7809.405405405405</v>
          </cell>
        </row>
        <row r="249">
          <cell r="B249" t="str">
            <v>Y</v>
          </cell>
          <cell r="C249" t="str">
            <v>Power Mart</v>
          </cell>
          <cell r="D249">
            <v>44</v>
          </cell>
          <cell r="E249" t="str">
            <v>M</v>
          </cell>
          <cell r="F249">
            <v>3</v>
          </cell>
          <cell r="G249">
            <v>35184</v>
          </cell>
          <cell r="H249">
            <v>37215</v>
          </cell>
          <cell r="I249">
            <v>0</v>
          </cell>
          <cell r="J249">
            <v>36485</v>
          </cell>
          <cell r="L249">
            <v>38882.28</v>
          </cell>
          <cell r="M249">
            <v>883.68818181818176</v>
          </cell>
          <cell r="O249">
            <v>1543.92</v>
          </cell>
          <cell r="P249">
            <v>395751</v>
          </cell>
          <cell r="Q249">
            <v>356368</v>
          </cell>
          <cell r="R249">
            <v>342541</v>
          </cell>
          <cell r="S249">
            <v>7785.022727272727</v>
          </cell>
        </row>
        <row r="250">
          <cell r="B250" t="str">
            <v>Y</v>
          </cell>
          <cell r="C250" t="str">
            <v>C2 One Communications</v>
          </cell>
          <cell r="D250">
            <v>67</v>
          </cell>
          <cell r="E250" t="str">
            <v>N</v>
          </cell>
          <cell r="F250">
            <v>4</v>
          </cell>
          <cell r="G250">
            <v>35214</v>
          </cell>
          <cell r="H250">
            <v>37039</v>
          </cell>
          <cell r="I250">
            <v>0</v>
          </cell>
          <cell r="J250">
            <v>36675</v>
          </cell>
          <cell r="L250">
            <v>56022.12</v>
          </cell>
          <cell r="M250">
            <v>836.15104477611942</v>
          </cell>
          <cell r="N250">
            <v>433.68</v>
          </cell>
          <cell r="O250">
            <v>2779.44</v>
          </cell>
          <cell r="P250">
            <v>138851</v>
          </cell>
          <cell r="Q250">
            <v>147382</v>
          </cell>
          <cell r="S250">
            <v>0</v>
          </cell>
        </row>
        <row r="251">
          <cell r="B251" t="str">
            <v>Y</v>
          </cell>
          <cell r="C251" t="str">
            <v>Muffin Break</v>
          </cell>
          <cell r="D251">
            <v>64</v>
          </cell>
          <cell r="E251" t="str">
            <v>D</v>
          </cell>
          <cell r="F251">
            <v>3</v>
          </cell>
          <cell r="G251">
            <v>36404</v>
          </cell>
          <cell r="H251">
            <v>38960</v>
          </cell>
          <cell r="I251">
            <v>0</v>
          </cell>
          <cell r="J251">
            <v>36770</v>
          </cell>
          <cell r="L251">
            <v>56000</v>
          </cell>
          <cell r="M251">
            <v>875</v>
          </cell>
          <cell r="N251">
            <v>414.24</v>
          </cell>
          <cell r="O251">
            <v>4167.4799999999996</v>
          </cell>
          <cell r="P251">
            <v>340485</v>
          </cell>
          <cell r="Q251">
            <v>333994</v>
          </cell>
          <cell r="R251">
            <v>333376</v>
          </cell>
          <cell r="S251">
            <v>5209</v>
          </cell>
        </row>
        <row r="252">
          <cell r="B252" t="str">
            <v>Y</v>
          </cell>
          <cell r="C252" t="str">
            <v>Master Meats</v>
          </cell>
          <cell r="D252">
            <v>100</v>
          </cell>
          <cell r="E252" t="str">
            <v>E</v>
          </cell>
          <cell r="F252">
            <v>3</v>
          </cell>
          <cell r="G252">
            <v>35184</v>
          </cell>
          <cell r="H252">
            <v>38835</v>
          </cell>
          <cell r="I252">
            <v>0</v>
          </cell>
          <cell r="J252">
            <v>36645</v>
          </cell>
          <cell r="L252">
            <v>118096.16</v>
          </cell>
          <cell r="M252">
            <v>1180.9616000000001</v>
          </cell>
          <cell r="N252">
            <v>647.16</v>
          </cell>
          <cell r="O252">
            <v>5874.84</v>
          </cell>
          <cell r="P252">
            <v>823252</v>
          </cell>
          <cell r="Q252">
            <v>921158</v>
          </cell>
          <cell r="R252">
            <v>978322</v>
          </cell>
          <cell r="S252">
            <v>9783.2199999999993</v>
          </cell>
        </row>
        <row r="253">
          <cell r="B253" t="str">
            <v>N</v>
          </cell>
          <cell r="C253" t="str">
            <v>Robina Flight Centre</v>
          </cell>
          <cell r="D253">
            <v>64</v>
          </cell>
          <cell r="E253" t="str">
            <v>O</v>
          </cell>
          <cell r="G253">
            <v>35184</v>
          </cell>
          <cell r="H253">
            <v>37009</v>
          </cell>
          <cell r="I253">
            <v>0</v>
          </cell>
          <cell r="J253">
            <v>36645</v>
          </cell>
          <cell r="L253">
            <v>62019.6</v>
          </cell>
          <cell r="M253">
            <v>969.05624999999998</v>
          </cell>
          <cell r="O253">
            <v>3080.28</v>
          </cell>
          <cell r="S253">
            <v>0</v>
          </cell>
        </row>
        <row r="254">
          <cell r="S254">
            <v>0</v>
          </cell>
        </row>
        <row r="255">
          <cell r="B255" t="str">
            <v>N</v>
          </cell>
          <cell r="C255" t="str">
            <v>Bakers Delight</v>
          </cell>
          <cell r="D255">
            <v>67</v>
          </cell>
          <cell r="E255" t="str">
            <v>E</v>
          </cell>
          <cell r="F255">
            <v>3</v>
          </cell>
          <cell r="G255">
            <v>36164</v>
          </cell>
          <cell r="H255">
            <v>37989</v>
          </cell>
          <cell r="I255">
            <v>0</v>
          </cell>
          <cell r="J255">
            <v>36540</v>
          </cell>
          <cell r="L255">
            <v>42433.68</v>
          </cell>
          <cell r="M255">
            <v>633.33850746268661</v>
          </cell>
          <cell r="O255">
            <v>1680</v>
          </cell>
          <cell r="P255" t="str">
            <v>N</v>
          </cell>
          <cell r="Q255">
            <v>207835</v>
          </cell>
          <cell r="R255">
            <v>420378</v>
          </cell>
          <cell r="S255">
            <v>6274.2985074626868</v>
          </cell>
        </row>
        <row r="256">
          <cell r="B256" t="str">
            <v>Y</v>
          </cell>
          <cell r="C256" t="str">
            <v>Mail Boxes</v>
          </cell>
          <cell r="D256">
            <v>80</v>
          </cell>
          <cell r="E256" t="str">
            <v>N</v>
          </cell>
          <cell r="F256">
            <v>3</v>
          </cell>
          <cell r="G256">
            <v>35242</v>
          </cell>
          <cell r="H256">
            <v>37067</v>
          </cell>
          <cell r="I256">
            <v>0</v>
          </cell>
          <cell r="J256">
            <v>36703</v>
          </cell>
          <cell r="L256">
            <v>31320.36</v>
          </cell>
          <cell r="M256">
            <v>391.50450000000001</v>
          </cell>
          <cell r="O256">
            <v>1540.08</v>
          </cell>
          <cell r="P256">
            <v>262069</v>
          </cell>
          <cell r="Q256">
            <v>303189</v>
          </cell>
          <cell r="R256">
            <v>326565</v>
          </cell>
          <cell r="S256">
            <v>4082.0625</v>
          </cell>
        </row>
        <row r="257">
          <cell r="B257" t="str">
            <v>N</v>
          </cell>
          <cell r="C257" t="str">
            <v>Robina Reality</v>
          </cell>
          <cell r="D257">
            <v>226</v>
          </cell>
          <cell r="E257" t="str">
            <v>O</v>
          </cell>
          <cell r="G257">
            <v>36335</v>
          </cell>
          <cell r="H257">
            <v>36700</v>
          </cell>
          <cell r="I257">
            <v>0</v>
          </cell>
          <cell r="J257">
            <v>36700</v>
          </cell>
          <cell r="L257">
            <v>57962</v>
          </cell>
          <cell r="M257">
            <v>256.46902654867256</v>
          </cell>
          <cell r="O257">
            <v>0</v>
          </cell>
          <cell r="S257">
            <v>0</v>
          </cell>
        </row>
        <row r="258">
          <cell r="B258" t="str">
            <v>Y</v>
          </cell>
          <cell r="C258" t="str">
            <v>Cellarworld</v>
          </cell>
          <cell r="D258">
            <v>129</v>
          </cell>
          <cell r="E258" t="str">
            <v>E</v>
          </cell>
          <cell r="F258">
            <v>3</v>
          </cell>
          <cell r="G258">
            <v>35184</v>
          </cell>
          <cell r="H258">
            <v>36999</v>
          </cell>
          <cell r="I258">
            <v>5</v>
          </cell>
          <cell r="J258">
            <v>36635</v>
          </cell>
          <cell r="L258">
            <v>82716</v>
          </cell>
          <cell r="M258">
            <v>641.20930232558135</v>
          </cell>
          <cell r="O258">
            <v>0</v>
          </cell>
          <cell r="P258">
            <v>1531105</v>
          </cell>
          <cell r="Q258">
            <v>1726448</v>
          </cell>
          <cell r="R258">
            <v>1776447</v>
          </cell>
          <cell r="S258">
            <v>13770.906976744185</v>
          </cell>
        </row>
        <row r="259">
          <cell r="B259" t="str">
            <v>N</v>
          </cell>
          <cell r="C259" t="str">
            <v>Suncorp ATM</v>
          </cell>
          <cell r="D259">
            <v>6</v>
          </cell>
          <cell r="E259" t="str">
            <v>O</v>
          </cell>
          <cell r="G259">
            <v>35184</v>
          </cell>
          <cell r="H259">
            <v>37009</v>
          </cell>
          <cell r="I259">
            <v>0</v>
          </cell>
          <cell r="J259">
            <v>36645</v>
          </cell>
          <cell r="L259">
            <v>8436.48</v>
          </cell>
          <cell r="M259">
            <v>1406.08</v>
          </cell>
          <cell r="O259">
            <v>0</v>
          </cell>
          <cell r="S259">
            <v>0</v>
          </cell>
        </row>
        <row r="260">
          <cell r="B260" t="str">
            <v>N</v>
          </cell>
          <cell r="C260" t="str">
            <v>ANZ ATM</v>
          </cell>
          <cell r="D260">
            <v>6</v>
          </cell>
          <cell r="E260" t="str">
            <v>O</v>
          </cell>
          <cell r="G260">
            <v>35184</v>
          </cell>
          <cell r="H260">
            <v>37009</v>
          </cell>
          <cell r="I260">
            <v>5</v>
          </cell>
          <cell r="J260">
            <v>36645</v>
          </cell>
          <cell r="L260">
            <v>3936.96</v>
          </cell>
          <cell r="M260">
            <v>656.16</v>
          </cell>
          <cell r="O260">
            <v>0</v>
          </cell>
          <cell r="S260">
            <v>0</v>
          </cell>
        </row>
        <row r="261">
          <cell r="B261" t="str">
            <v>N</v>
          </cell>
          <cell r="C261" t="str">
            <v>Commonwealth Bank ATM</v>
          </cell>
          <cell r="D261">
            <v>6</v>
          </cell>
          <cell r="E261" t="str">
            <v>O</v>
          </cell>
          <cell r="G261">
            <v>35299</v>
          </cell>
          <cell r="H261">
            <v>37124</v>
          </cell>
          <cell r="I261">
            <v>0</v>
          </cell>
          <cell r="J261">
            <v>36394</v>
          </cell>
          <cell r="L261">
            <v>4599</v>
          </cell>
          <cell r="M261">
            <v>766.5</v>
          </cell>
          <cell r="O261">
            <v>0</v>
          </cell>
          <cell r="S261">
            <v>0</v>
          </cell>
        </row>
        <row r="262">
          <cell r="B262" t="str">
            <v>N</v>
          </cell>
          <cell r="C262" t="str">
            <v>Bank of Queensland ATM</v>
          </cell>
          <cell r="D262">
            <v>7</v>
          </cell>
          <cell r="E262" t="str">
            <v>O</v>
          </cell>
          <cell r="G262">
            <v>35184</v>
          </cell>
          <cell r="H262">
            <v>37009</v>
          </cell>
          <cell r="I262">
            <v>0</v>
          </cell>
          <cell r="J262">
            <v>36645</v>
          </cell>
          <cell r="L262">
            <v>11577</v>
          </cell>
          <cell r="M262">
            <v>1653.8571428571429</v>
          </cell>
          <cell r="O262">
            <v>0</v>
          </cell>
          <cell r="S262">
            <v>0</v>
          </cell>
        </row>
        <row r="263">
          <cell r="B263" t="str">
            <v>N</v>
          </cell>
          <cell r="C263" t="str">
            <v>Credit Union ATM</v>
          </cell>
          <cell r="D263">
            <v>6</v>
          </cell>
          <cell r="E263" t="str">
            <v>O</v>
          </cell>
          <cell r="G263">
            <v>35184</v>
          </cell>
          <cell r="H263">
            <v>37009</v>
          </cell>
          <cell r="I263">
            <v>0</v>
          </cell>
          <cell r="J263">
            <v>36645</v>
          </cell>
          <cell r="L263">
            <v>6124</v>
          </cell>
          <cell r="M263">
            <v>1020.6666666666666</v>
          </cell>
          <cell r="O263">
            <v>0</v>
          </cell>
          <cell r="S263">
            <v>0</v>
          </cell>
        </row>
        <row r="264">
          <cell r="B264" t="str">
            <v>N</v>
          </cell>
          <cell r="C264" t="str">
            <v>Westpac ATM</v>
          </cell>
          <cell r="D264">
            <v>6</v>
          </cell>
          <cell r="E264" t="str">
            <v>O</v>
          </cell>
          <cell r="G264">
            <v>35231</v>
          </cell>
          <cell r="H264">
            <v>37009</v>
          </cell>
          <cell r="I264">
            <v>0</v>
          </cell>
          <cell r="J264">
            <v>36692</v>
          </cell>
          <cell r="L264">
            <v>2703</v>
          </cell>
          <cell r="M264">
            <v>450.5</v>
          </cell>
          <cell r="O264">
            <v>0</v>
          </cell>
          <cell r="S264">
            <v>0</v>
          </cell>
        </row>
        <row r="265">
          <cell r="B265" t="str">
            <v>Y</v>
          </cell>
          <cell r="C265" t="str">
            <v>Café Vimo</v>
          </cell>
          <cell r="D265">
            <v>35</v>
          </cell>
          <cell r="E265" t="str">
            <v>E</v>
          </cell>
          <cell r="F265">
            <v>3</v>
          </cell>
          <cell r="G265">
            <v>35551</v>
          </cell>
          <cell r="H265">
            <v>37376</v>
          </cell>
          <cell r="I265">
            <v>0</v>
          </cell>
          <cell r="J265">
            <v>36647</v>
          </cell>
          <cell r="L265">
            <v>66226</v>
          </cell>
          <cell r="M265">
            <v>1892.1714285714286</v>
          </cell>
          <cell r="O265">
            <v>3300</v>
          </cell>
          <cell r="P265">
            <v>385249</v>
          </cell>
          <cell r="Q265">
            <v>439136</v>
          </cell>
          <cell r="R265">
            <v>451753</v>
          </cell>
          <cell r="S265">
            <v>12907.228571428572</v>
          </cell>
        </row>
        <row r="266">
          <cell r="S266">
            <v>0</v>
          </cell>
        </row>
        <row r="267">
          <cell r="B267" t="str">
            <v>N</v>
          </cell>
          <cell r="C267" t="str">
            <v>Vacant</v>
          </cell>
          <cell r="D267">
            <v>21</v>
          </cell>
          <cell r="E267" t="str">
            <v>V</v>
          </cell>
          <cell r="F267">
            <v>3</v>
          </cell>
          <cell r="M267">
            <v>0</v>
          </cell>
          <cell r="S267">
            <v>0</v>
          </cell>
        </row>
        <row r="269">
          <cell r="C269" t="str">
            <v>Total Market Hall Precinct</v>
          </cell>
          <cell r="D269">
            <v>3239</v>
          </cell>
          <cell r="L269">
            <v>2684820.0800000005</v>
          </cell>
          <cell r="N269">
            <v>7630.6799999999985</v>
          </cell>
          <cell r="O269">
            <v>110060.28</v>
          </cell>
          <cell r="P269">
            <v>15533764</v>
          </cell>
          <cell r="Q269">
            <v>17734189</v>
          </cell>
          <cell r="R269">
            <v>18428324</v>
          </cell>
          <cell r="S269">
            <v>5689.5103426983633</v>
          </cell>
        </row>
        <row r="271">
          <cell r="C271" t="str">
            <v>Total Level 4 Precincts</v>
          </cell>
          <cell r="D271">
            <v>19167</v>
          </cell>
          <cell r="L271">
            <v>11195767.16</v>
          </cell>
          <cell r="N271">
            <v>32515.759999999995</v>
          </cell>
          <cell r="O271">
            <v>402716.44</v>
          </cell>
          <cell r="P271">
            <v>57193612</v>
          </cell>
          <cell r="Q271">
            <v>70874982</v>
          </cell>
          <cell r="R271">
            <v>63061439</v>
          </cell>
          <cell r="S271">
            <v>3290.1048155684248</v>
          </cell>
        </row>
        <row r="273">
          <cell r="C273" t="str">
            <v>Total Specialties</v>
          </cell>
          <cell r="D273">
            <v>26469</v>
          </cell>
          <cell r="L273">
            <v>12445606.040000001</v>
          </cell>
          <cell r="N273">
            <v>39223.159999999996</v>
          </cell>
          <cell r="O273">
            <v>428540.18999999994</v>
          </cell>
          <cell r="P273">
            <v>62493776</v>
          </cell>
          <cell r="Q273">
            <v>75920397</v>
          </cell>
          <cell r="R273">
            <v>67545115</v>
          </cell>
          <cell r="S273">
            <v>2551.8574558917981</v>
          </cell>
        </row>
        <row r="277">
          <cell r="B277" t="str">
            <v>Y</v>
          </cell>
          <cell r="C277" t="str">
            <v>David Jones Ltd</v>
          </cell>
          <cell r="D277">
            <v>15007</v>
          </cell>
          <cell r="E277" t="str">
            <v>A</v>
          </cell>
          <cell r="F277" t="str">
            <v>2M</v>
          </cell>
          <cell r="G277">
            <v>35299</v>
          </cell>
          <cell r="H277">
            <v>44429</v>
          </cell>
          <cell r="I277">
            <v>0</v>
          </cell>
          <cell r="J277">
            <v>36394</v>
          </cell>
          <cell r="L277">
            <v>1800840</v>
          </cell>
          <cell r="M277">
            <v>120</v>
          </cell>
          <cell r="O277">
            <v>27155.88</v>
          </cell>
          <cell r="P277">
            <v>24083091</v>
          </cell>
          <cell r="Q277">
            <v>25580954</v>
          </cell>
          <cell r="R277">
            <v>27174598</v>
          </cell>
          <cell r="S277">
            <v>1810.7948290797628</v>
          </cell>
        </row>
        <row r="278">
          <cell r="B278" t="str">
            <v>Y</v>
          </cell>
          <cell r="C278" t="str">
            <v>Target Australia</v>
          </cell>
          <cell r="D278">
            <v>7110</v>
          </cell>
          <cell r="E278" t="str">
            <v>B</v>
          </cell>
          <cell r="F278" t="str">
            <v>1M</v>
          </cell>
          <cell r="G278">
            <v>35184</v>
          </cell>
          <cell r="H278">
            <v>42582</v>
          </cell>
          <cell r="I278">
            <v>10</v>
          </cell>
          <cell r="J278">
            <v>36373</v>
          </cell>
          <cell r="L278">
            <v>1242500.04</v>
          </cell>
          <cell r="M278">
            <v>174.75387341772154</v>
          </cell>
          <cell r="O278">
            <v>0</v>
          </cell>
          <cell r="P278">
            <v>10758146</v>
          </cell>
          <cell r="Q278">
            <v>11141557</v>
          </cell>
          <cell r="R278">
            <v>10443980</v>
          </cell>
          <cell r="S278">
            <v>1468.9142053445851</v>
          </cell>
        </row>
        <row r="279">
          <cell r="B279" t="str">
            <v>Y</v>
          </cell>
          <cell r="C279" t="str">
            <v>K Mart Australia</v>
          </cell>
          <cell r="D279">
            <v>7688</v>
          </cell>
          <cell r="E279" t="str">
            <v>B</v>
          </cell>
          <cell r="F279" t="str">
            <v>4M</v>
          </cell>
          <cell r="G279">
            <v>35184</v>
          </cell>
          <cell r="H279">
            <v>42488</v>
          </cell>
          <cell r="I279">
            <v>12</v>
          </cell>
          <cell r="J279">
            <v>37375</v>
          </cell>
          <cell r="L279">
            <v>1301180.04</v>
          </cell>
          <cell r="M279">
            <v>169.24818418314257</v>
          </cell>
          <cell r="O279">
            <v>0</v>
          </cell>
          <cell r="P279">
            <v>12236545</v>
          </cell>
          <cell r="Q279">
            <v>12718162</v>
          </cell>
          <cell r="R279">
            <v>12917420</v>
          </cell>
          <cell r="S279">
            <v>1680.2055150884496</v>
          </cell>
        </row>
        <row r="280">
          <cell r="B280" t="str">
            <v>Y</v>
          </cell>
          <cell r="C280" t="str">
            <v>Coles</v>
          </cell>
          <cell r="D280">
            <v>3915</v>
          </cell>
          <cell r="E280" t="str">
            <v>C</v>
          </cell>
          <cell r="F280" t="str">
            <v>3M</v>
          </cell>
          <cell r="G280">
            <v>35184</v>
          </cell>
          <cell r="H280">
            <v>42488</v>
          </cell>
          <cell r="I280">
            <v>10</v>
          </cell>
          <cell r="J280">
            <v>37010</v>
          </cell>
          <cell r="L280">
            <v>672750</v>
          </cell>
          <cell r="M280">
            <v>171.83908045977012</v>
          </cell>
          <cell r="O280">
            <v>0</v>
          </cell>
          <cell r="P280">
            <v>15825977</v>
          </cell>
          <cell r="Q280">
            <v>18026959</v>
          </cell>
          <cell r="R280">
            <v>18180038</v>
          </cell>
          <cell r="S280">
            <v>4643.6878671775221</v>
          </cell>
        </row>
        <row r="281">
          <cell r="B281" t="str">
            <v>Y</v>
          </cell>
          <cell r="C281" t="str">
            <v>Woolworths</v>
          </cell>
          <cell r="D281">
            <v>4995</v>
          </cell>
          <cell r="E281" t="str">
            <v>C</v>
          </cell>
          <cell r="F281" t="str">
            <v>3M</v>
          </cell>
          <cell r="G281">
            <v>35184</v>
          </cell>
          <cell r="H281">
            <v>44314</v>
          </cell>
          <cell r="I281">
            <v>10</v>
          </cell>
          <cell r="L281">
            <v>809190</v>
          </cell>
          <cell r="M281">
            <v>162</v>
          </cell>
          <cell r="O281">
            <v>0</v>
          </cell>
          <cell r="P281">
            <v>35884880</v>
          </cell>
          <cell r="Q281">
            <v>41027320</v>
          </cell>
          <cell r="R281">
            <v>43087306</v>
          </cell>
          <cell r="S281">
            <v>8626.0872872872878</v>
          </cell>
        </row>
        <row r="282">
          <cell r="B282" t="str">
            <v>Y</v>
          </cell>
          <cell r="C282" t="str">
            <v>Birch Carroll and Coyle</v>
          </cell>
          <cell r="D282">
            <v>3487</v>
          </cell>
          <cell r="E282" t="str">
            <v>Y</v>
          </cell>
          <cell r="F282" t="str">
            <v>1M</v>
          </cell>
          <cell r="G282">
            <v>35184</v>
          </cell>
          <cell r="H282">
            <v>40661</v>
          </cell>
          <cell r="I282">
            <v>10</v>
          </cell>
          <cell r="J282">
            <v>37010</v>
          </cell>
          <cell r="L282">
            <v>525000</v>
          </cell>
          <cell r="M282">
            <v>150.55921995985088</v>
          </cell>
          <cell r="O282">
            <v>0</v>
          </cell>
          <cell r="P282">
            <v>2887808</v>
          </cell>
          <cell r="Q282">
            <v>3080001</v>
          </cell>
          <cell r="R282">
            <v>3120063</v>
          </cell>
          <cell r="S282">
            <v>894.77000286779469</v>
          </cell>
        </row>
        <row r="284">
          <cell r="D284">
            <v>42202</v>
          </cell>
          <cell r="L284">
            <v>6351460.0800000001</v>
          </cell>
          <cell r="N284">
            <v>0</v>
          </cell>
          <cell r="O284">
            <v>27155.88</v>
          </cell>
          <cell r="P284">
            <v>101676447</v>
          </cell>
          <cell r="Q284">
            <v>111574953</v>
          </cell>
          <cell r="R284">
            <v>114923405</v>
          </cell>
          <cell r="S284">
            <v>2723.1743756220085</v>
          </cell>
        </row>
        <row r="288">
          <cell r="B288" t="str">
            <v>Y</v>
          </cell>
          <cell r="C288" t="str">
            <v>Best and Less</v>
          </cell>
          <cell r="D288">
            <v>1216</v>
          </cell>
          <cell r="E288" t="str">
            <v>X</v>
          </cell>
          <cell r="F288" t="str">
            <v>BSMM</v>
          </cell>
          <cell r="G288">
            <v>36391</v>
          </cell>
          <cell r="H288">
            <v>39313</v>
          </cell>
          <cell r="I288">
            <v>5</v>
          </cell>
          <cell r="J288">
            <v>36645</v>
          </cell>
          <cell r="L288">
            <v>229999.92</v>
          </cell>
          <cell r="M288">
            <v>189.14467105263159</v>
          </cell>
          <cell r="O288">
            <v>0</v>
          </cell>
          <cell r="P288">
            <v>1749495</v>
          </cell>
          <cell r="Q288">
            <v>2119114</v>
          </cell>
          <cell r="R288">
            <v>2234418</v>
          </cell>
          <cell r="S288">
            <v>1837.514802631579</v>
          </cell>
        </row>
        <row r="289">
          <cell r="B289" t="str">
            <v>Y</v>
          </cell>
          <cell r="C289" t="str">
            <v>Rebel Sport</v>
          </cell>
          <cell r="D289">
            <v>1976</v>
          </cell>
          <cell r="E289" t="str">
            <v>X</v>
          </cell>
          <cell r="F289" t="str">
            <v>BSMM</v>
          </cell>
          <cell r="G289">
            <v>36418</v>
          </cell>
          <cell r="H289">
            <v>38245</v>
          </cell>
          <cell r="I289">
            <v>5</v>
          </cell>
          <cell r="J289">
            <v>36366</v>
          </cell>
          <cell r="L289">
            <v>180000</v>
          </cell>
          <cell r="M289">
            <v>91.093117408906878</v>
          </cell>
          <cell r="O289">
            <v>0</v>
          </cell>
          <cell r="P289">
            <v>3705102</v>
          </cell>
          <cell r="Q289">
            <v>3591747</v>
          </cell>
          <cell r="R289">
            <v>3551892</v>
          </cell>
          <cell r="S289">
            <v>1797.5161943319838</v>
          </cell>
        </row>
        <row r="290">
          <cell r="B290" t="str">
            <v>Y</v>
          </cell>
          <cell r="C290" t="str">
            <v>Pillow Talk</v>
          </cell>
          <cell r="D290">
            <v>1010</v>
          </cell>
          <cell r="E290" t="str">
            <v>X</v>
          </cell>
          <cell r="F290" t="str">
            <v>BSMM</v>
          </cell>
          <cell r="G290">
            <v>35770</v>
          </cell>
          <cell r="H290">
            <v>39421</v>
          </cell>
          <cell r="I290">
            <v>5</v>
          </cell>
          <cell r="J290">
            <v>36500</v>
          </cell>
          <cell r="L290">
            <v>50000.04</v>
          </cell>
          <cell r="M290">
            <v>49.504990099009902</v>
          </cell>
          <cell r="O290">
            <v>0</v>
          </cell>
          <cell r="P290">
            <v>978104</v>
          </cell>
          <cell r="Q290">
            <v>1858793</v>
          </cell>
          <cell r="R290">
            <v>1950416</v>
          </cell>
          <cell r="S290">
            <v>1931.1049504950495</v>
          </cell>
        </row>
        <row r="291">
          <cell r="B291" t="str">
            <v>N</v>
          </cell>
          <cell r="C291" t="str">
            <v>Vacant (proposed Lincraft)</v>
          </cell>
          <cell r="D291">
            <v>2068</v>
          </cell>
          <cell r="E291" t="str">
            <v>1V</v>
          </cell>
          <cell r="F291" t="str">
            <v>ALT</v>
          </cell>
          <cell r="S291">
            <v>0</v>
          </cell>
        </row>
        <row r="293">
          <cell r="D293">
            <v>6270</v>
          </cell>
          <cell r="L293">
            <v>459999.96</v>
          </cell>
          <cell r="N293">
            <v>0</v>
          </cell>
          <cell r="O293">
            <v>0</v>
          </cell>
          <cell r="P293">
            <v>6432701</v>
          </cell>
          <cell r="Q293">
            <v>7569654</v>
          </cell>
          <cell r="R293">
            <v>7736726</v>
          </cell>
          <cell r="S293">
            <v>1233.927591706539</v>
          </cell>
        </row>
        <row r="297">
          <cell r="B297" t="str">
            <v>Y</v>
          </cell>
          <cell r="C297" t="str">
            <v>Coates Clothing Repairs</v>
          </cell>
          <cell r="D297">
            <v>67</v>
          </cell>
          <cell r="E297" t="str">
            <v>N</v>
          </cell>
          <cell r="F297">
            <v>1</v>
          </cell>
          <cell r="G297">
            <v>35870</v>
          </cell>
          <cell r="H297">
            <v>37695</v>
          </cell>
          <cell r="I297">
            <v>0</v>
          </cell>
          <cell r="J297">
            <v>36601</v>
          </cell>
          <cell r="L297">
            <v>24192.84</v>
          </cell>
          <cell r="M297">
            <v>361.08716417910449</v>
          </cell>
          <cell r="O297">
            <v>1188</v>
          </cell>
          <cell r="P297" t="str">
            <v>N</v>
          </cell>
          <cell r="Q297">
            <v>202679</v>
          </cell>
          <cell r="R297">
            <v>201317</v>
          </cell>
          <cell r="S297">
            <v>3004.7313432835822</v>
          </cell>
        </row>
        <row r="298">
          <cell r="B298" t="str">
            <v>N</v>
          </cell>
          <cell r="C298" t="str">
            <v xml:space="preserve">Optus Mobil </v>
          </cell>
          <cell r="D298">
            <v>28</v>
          </cell>
          <cell r="E298" t="str">
            <v>O</v>
          </cell>
          <cell r="G298">
            <v>35976</v>
          </cell>
          <cell r="H298">
            <v>37801</v>
          </cell>
          <cell r="I298">
            <v>10</v>
          </cell>
          <cell r="J298">
            <v>36707</v>
          </cell>
          <cell r="L298">
            <v>10000</v>
          </cell>
          <cell r="M298">
            <v>357.14285714285717</v>
          </cell>
          <cell r="O298">
            <v>0</v>
          </cell>
          <cell r="S298">
            <v>0</v>
          </cell>
        </row>
        <row r="299">
          <cell r="B299" t="str">
            <v>N</v>
          </cell>
          <cell r="C299" t="str">
            <v>Stellar Call Centre</v>
          </cell>
          <cell r="D299">
            <v>1376</v>
          </cell>
          <cell r="E299" t="str">
            <v>O</v>
          </cell>
          <cell r="G299">
            <v>36107</v>
          </cell>
          <cell r="H299">
            <v>38298</v>
          </cell>
          <cell r="I299">
            <v>10</v>
          </cell>
          <cell r="J299">
            <v>36472</v>
          </cell>
          <cell r="L299">
            <v>187785.60000000001</v>
          </cell>
          <cell r="M299">
            <v>136.47209302325581</v>
          </cell>
          <cell r="O299">
            <v>0</v>
          </cell>
          <cell r="S299">
            <v>0</v>
          </cell>
        </row>
        <row r="300">
          <cell r="B300" t="str">
            <v>N</v>
          </cell>
          <cell r="C300" t="str">
            <v>ANZ Bank</v>
          </cell>
          <cell r="D300">
            <v>226</v>
          </cell>
          <cell r="E300" t="str">
            <v>O</v>
          </cell>
          <cell r="G300">
            <v>35184</v>
          </cell>
          <cell r="H300">
            <v>37009</v>
          </cell>
          <cell r="I300">
            <v>5</v>
          </cell>
          <cell r="J300">
            <v>36645</v>
          </cell>
          <cell r="L300">
            <v>151294.79999999999</v>
          </cell>
          <cell r="M300">
            <v>669.44601769911503</v>
          </cell>
          <cell r="O300">
            <v>0</v>
          </cell>
          <cell r="S300">
            <v>0</v>
          </cell>
        </row>
        <row r="301">
          <cell r="B301" t="str">
            <v>N</v>
          </cell>
          <cell r="C301" t="str">
            <v>Suncorp</v>
          </cell>
          <cell r="D301">
            <v>113</v>
          </cell>
          <cell r="E301" t="str">
            <v>O</v>
          </cell>
          <cell r="G301">
            <v>35184</v>
          </cell>
          <cell r="H301">
            <v>37009</v>
          </cell>
          <cell r="I301">
            <v>0</v>
          </cell>
          <cell r="J301">
            <v>37010</v>
          </cell>
          <cell r="L301">
            <v>94930.44</v>
          </cell>
          <cell r="M301">
            <v>840.09238938053102</v>
          </cell>
          <cell r="O301">
            <v>0</v>
          </cell>
          <cell r="S301">
            <v>0</v>
          </cell>
        </row>
        <row r="302">
          <cell r="B302" t="str">
            <v>N</v>
          </cell>
          <cell r="C302" t="str">
            <v>McIvor Coghlan / Equitiloan</v>
          </cell>
          <cell r="D302">
            <v>106</v>
          </cell>
          <cell r="E302" t="str">
            <v>O</v>
          </cell>
          <cell r="G302">
            <v>36171</v>
          </cell>
          <cell r="H302">
            <v>37996</v>
          </cell>
          <cell r="I302">
            <v>10</v>
          </cell>
          <cell r="J302">
            <v>36536</v>
          </cell>
          <cell r="L302">
            <v>28620</v>
          </cell>
          <cell r="M302">
            <v>270</v>
          </cell>
          <cell r="O302">
            <v>0</v>
          </cell>
          <cell r="S302">
            <v>0</v>
          </cell>
        </row>
        <row r="303">
          <cell r="B303" t="str">
            <v>N</v>
          </cell>
          <cell r="C303" t="str">
            <v>Westpac Banking Corporation</v>
          </cell>
          <cell r="D303">
            <v>348</v>
          </cell>
          <cell r="E303" t="str">
            <v>O</v>
          </cell>
          <cell r="G303">
            <v>35231</v>
          </cell>
          <cell r="H303">
            <v>37009</v>
          </cell>
          <cell r="I303">
            <v>5</v>
          </cell>
          <cell r="J303">
            <v>36645</v>
          </cell>
          <cell r="L303">
            <v>166655</v>
          </cell>
          <cell r="M303">
            <v>478.89367816091954</v>
          </cell>
          <cell r="O303">
            <v>0</v>
          </cell>
        </row>
        <row r="304">
          <cell r="B304" t="str">
            <v>N</v>
          </cell>
          <cell r="C304" t="str">
            <v>Heritage Building Society</v>
          </cell>
          <cell r="D304">
            <v>120</v>
          </cell>
          <cell r="E304" t="str">
            <v>O</v>
          </cell>
          <cell r="G304">
            <v>35184</v>
          </cell>
          <cell r="H304">
            <v>36644</v>
          </cell>
          <cell r="I304">
            <v>4</v>
          </cell>
          <cell r="J304">
            <v>36644</v>
          </cell>
          <cell r="L304">
            <v>91698</v>
          </cell>
          <cell r="M304">
            <v>764.15</v>
          </cell>
          <cell r="O304">
            <v>3182.28</v>
          </cell>
          <cell r="S304">
            <v>0</v>
          </cell>
        </row>
        <row r="305">
          <cell r="B305" t="str">
            <v>N</v>
          </cell>
          <cell r="C305" t="str">
            <v xml:space="preserve">Colonial Bank </v>
          </cell>
          <cell r="D305">
            <v>123</v>
          </cell>
          <cell r="E305" t="str">
            <v>O</v>
          </cell>
          <cell r="G305">
            <v>35254</v>
          </cell>
          <cell r="H305">
            <v>37079</v>
          </cell>
          <cell r="I305">
            <v>0</v>
          </cell>
          <cell r="J305">
            <v>36349</v>
          </cell>
          <cell r="L305">
            <v>73423.320000000007</v>
          </cell>
          <cell r="M305">
            <v>596.93756097560981</v>
          </cell>
          <cell r="O305">
            <v>0</v>
          </cell>
          <cell r="S305">
            <v>0</v>
          </cell>
        </row>
        <row r="306">
          <cell r="B306" t="str">
            <v>N</v>
          </cell>
          <cell r="C306" t="str">
            <v>Vacant</v>
          </cell>
          <cell r="D306">
            <v>62</v>
          </cell>
          <cell r="E306" t="str">
            <v>1V</v>
          </cell>
          <cell r="F306" t="str">
            <v>ALT</v>
          </cell>
          <cell r="M306">
            <v>0</v>
          </cell>
        </row>
        <row r="307">
          <cell r="B307" t="str">
            <v>N</v>
          </cell>
          <cell r="C307" t="str">
            <v>Commonwealth Bank</v>
          </cell>
          <cell r="D307">
            <v>228</v>
          </cell>
          <cell r="E307" t="str">
            <v>O</v>
          </cell>
          <cell r="G307">
            <v>35299</v>
          </cell>
          <cell r="H307">
            <v>37124</v>
          </cell>
          <cell r="I307">
            <v>10</v>
          </cell>
          <cell r="J307">
            <v>36394</v>
          </cell>
          <cell r="L307">
            <v>94381.8</v>
          </cell>
          <cell r="M307">
            <v>413.95526315789476</v>
          </cell>
          <cell r="O307">
            <v>0</v>
          </cell>
          <cell r="S307">
            <v>0</v>
          </cell>
        </row>
        <row r="308">
          <cell r="B308" t="str">
            <v>N</v>
          </cell>
          <cell r="C308" t="str">
            <v xml:space="preserve">Robina Town Centre Security </v>
          </cell>
          <cell r="D308">
            <v>37</v>
          </cell>
          <cell r="E308" t="str">
            <v>O</v>
          </cell>
          <cell r="G308">
            <v>35898</v>
          </cell>
          <cell r="H308">
            <v>37072</v>
          </cell>
          <cell r="I308">
            <v>0</v>
          </cell>
          <cell r="J308">
            <v>37072</v>
          </cell>
          <cell r="L308">
            <v>12960</v>
          </cell>
          <cell r="M308">
            <v>350.27027027027026</v>
          </cell>
          <cell r="O308">
            <v>0</v>
          </cell>
          <cell r="S308">
            <v>0</v>
          </cell>
        </row>
        <row r="309">
          <cell r="B309" t="str">
            <v>N</v>
          </cell>
          <cell r="C309" t="str">
            <v>Vacant</v>
          </cell>
          <cell r="D309">
            <v>120</v>
          </cell>
          <cell r="E309" t="str">
            <v>1V</v>
          </cell>
          <cell r="F309" t="str">
            <v>ALT</v>
          </cell>
          <cell r="M309">
            <v>0</v>
          </cell>
        </row>
        <row r="310">
          <cell r="B310" t="str">
            <v>N</v>
          </cell>
          <cell r="C310" t="str">
            <v>Arcuri Lawyers</v>
          </cell>
          <cell r="D310">
            <v>156</v>
          </cell>
          <cell r="E310" t="str">
            <v>O</v>
          </cell>
          <cell r="G310">
            <v>35582</v>
          </cell>
          <cell r="H310">
            <v>36676</v>
          </cell>
          <cell r="J310">
            <v>36676</v>
          </cell>
          <cell r="L310">
            <v>21223.8</v>
          </cell>
          <cell r="M310">
            <v>136.04999999999998</v>
          </cell>
          <cell r="O310">
            <v>0</v>
          </cell>
          <cell r="S310">
            <v>0</v>
          </cell>
        </row>
        <row r="311">
          <cell r="B311" t="str">
            <v>N</v>
          </cell>
          <cell r="C311" t="str">
            <v>St George Bank</v>
          </cell>
          <cell r="D311">
            <v>142</v>
          </cell>
          <cell r="E311" t="str">
            <v>O</v>
          </cell>
          <cell r="G311">
            <v>35247</v>
          </cell>
          <cell r="H311">
            <v>37072</v>
          </cell>
          <cell r="I311">
            <v>0</v>
          </cell>
          <cell r="J311">
            <v>36708</v>
          </cell>
          <cell r="L311">
            <v>100219.08</v>
          </cell>
          <cell r="M311">
            <v>705.76816901408449</v>
          </cell>
          <cell r="O311">
            <v>3972</v>
          </cell>
          <cell r="S311">
            <v>0</v>
          </cell>
        </row>
        <row r="312">
          <cell r="B312" t="str">
            <v>N</v>
          </cell>
          <cell r="C312" t="str">
            <v>Byvan Centre Management</v>
          </cell>
          <cell r="D312">
            <v>365</v>
          </cell>
          <cell r="E312" t="str">
            <v>O</v>
          </cell>
          <cell r="L312">
            <v>0</v>
          </cell>
          <cell r="M312">
            <v>0</v>
          </cell>
          <cell r="O312">
            <v>0</v>
          </cell>
          <cell r="S312">
            <v>0</v>
          </cell>
        </row>
        <row r="313">
          <cell r="B313" t="str">
            <v>N</v>
          </cell>
          <cell r="C313" t="str">
            <v>Vacant</v>
          </cell>
          <cell r="D313">
            <v>89</v>
          </cell>
          <cell r="E313" t="str">
            <v>1V</v>
          </cell>
          <cell r="F313" t="str">
            <v>ALT</v>
          </cell>
          <cell r="L313">
            <v>0</v>
          </cell>
          <cell r="M313">
            <v>0</v>
          </cell>
        </row>
        <row r="314">
          <cell r="B314" t="str">
            <v>N</v>
          </cell>
          <cell r="C314" t="str">
            <v>Robina Group</v>
          </cell>
          <cell r="D314">
            <v>467</v>
          </cell>
          <cell r="E314" t="str">
            <v>O</v>
          </cell>
          <cell r="G314">
            <v>36251</v>
          </cell>
          <cell r="H314">
            <v>36617</v>
          </cell>
          <cell r="I314">
            <v>2</v>
          </cell>
          <cell r="J314">
            <v>36617</v>
          </cell>
          <cell r="L314">
            <v>91065</v>
          </cell>
          <cell r="M314">
            <v>195</v>
          </cell>
          <cell r="O314">
            <v>0</v>
          </cell>
          <cell r="S314">
            <v>0</v>
          </cell>
        </row>
        <row r="316">
          <cell r="B316" t="str">
            <v>N</v>
          </cell>
          <cell r="C316" t="str">
            <v>Vacant</v>
          </cell>
          <cell r="D316">
            <v>218</v>
          </cell>
          <cell r="E316" t="str">
            <v>1V</v>
          </cell>
          <cell r="F316" t="str">
            <v>ALT</v>
          </cell>
          <cell r="L316">
            <v>0</v>
          </cell>
          <cell r="M316">
            <v>0</v>
          </cell>
        </row>
        <row r="317">
          <cell r="B317" t="str">
            <v>N</v>
          </cell>
          <cell r="C317" t="str">
            <v>Bank of Queensland</v>
          </cell>
          <cell r="D317">
            <v>165</v>
          </cell>
          <cell r="E317" t="str">
            <v>O</v>
          </cell>
          <cell r="G317">
            <v>35184</v>
          </cell>
          <cell r="H317">
            <v>37009</v>
          </cell>
          <cell r="I317">
            <v>0</v>
          </cell>
          <cell r="J317">
            <v>36645</v>
          </cell>
          <cell r="L317">
            <v>118277.88</v>
          </cell>
          <cell r="M317">
            <v>716.83563636363635</v>
          </cell>
          <cell r="O317">
            <v>2930.28</v>
          </cell>
          <cell r="S317">
            <v>0</v>
          </cell>
        </row>
        <row r="318">
          <cell r="B318" t="str">
            <v>N</v>
          </cell>
          <cell r="C318" t="str">
            <v>Vacant</v>
          </cell>
          <cell r="D318">
            <v>91</v>
          </cell>
          <cell r="E318" t="str">
            <v>1V</v>
          </cell>
          <cell r="F318" t="str">
            <v>ALT</v>
          </cell>
          <cell r="L318">
            <v>0</v>
          </cell>
          <cell r="M318">
            <v>0</v>
          </cell>
        </row>
        <row r="319">
          <cell r="B319" t="str">
            <v>N</v>
          </cell>
          <cell r="C319" t="str">
            <v>McLaren Photonic Therapy</v>
          </cell>
          <cell r="D319">
            <v>42</v>
          </cell>
          <cell r="E319" t="str">
            <v>O</v>
          </cell>
          <cell r="G319">
            <v>36114</v>
          </cell>
          <cell r="H319">
            <v>37939</v>
          </cell>
          <cell r="I319">
            <v>0</v>
          </cell>
          <cell r="J319">
            <v>36479</v>
          </cell>
          <cell r="L319">
            <v>13271.88</v>
          </cell>
          <cell r="M319">
            <v>315.99714285714282</v>
          </cell>
          <cell r="O319">
            <v>0</v>
          </cell>
          <cell r="S319">
            <v>0</v>
          </cell>
        </row>
        <row r="320">
          <cell r="B320" t="str">
            <v>N</v>
          </cell>
          <cell r="C320" t="str">
            <v>Credit Union Australia</v>
          </cell>
          <cell r="D320">
            <v>113</v>
          </cell>
          <cell r="E320" t="str">
            <v>O</v>
          </cell>
          <cell r="G320">
            <v>35184</v>
          </cell>
          <cell r="H320">
            <v>37009</v>
          </cell>
          <cell r="I320">
            <v>0</v>
          </cell>
          <cell r="J320">
            <v>36645</v>
          </cell>
          <cell r="L320">
            <v>91599.360000000001</v>
          </cell>
          <cell r="M320">
            <v>810.61380530973452</v>
          </cell>
          <cell r="O320">
            <v>4543.4399999999996</v>
          </cell>
          <cell r="S320">
            <v>0</v>
          </cell>
        </row>
        <row r="321">
          <cell r="B321" t="str">
            <v>N</v>
          </cell>
          <cell r="C321" t="str">
            <v>Vacant</v>
          </cell>
          <cell r="D321">
            <v>125</v>
          </cell>
          <cell r="E321" t="str">
            <v>1V</v>
          </cell>
          <cell r="F321" t="str">
            <v>ALT</v>
          </cell>
          <cell r="L321">
            <v>0</v>
          </cell>
          <cell r="M321">
            <v>0</v>
          </cell>
        </row>
        <row r="322">
          <cell r="B322" t="str">
            <v>N</v>
          </cell>
          <cell r="C322" t="str">
            <v>Vacant</v>
          </cell>
          <cell r="D322">
            <v>146</v>
          </cell>
          <cell r="E322" t="str">
            <v>1V</v>
          </cell>
          <cell r="F322" t="str">
            <v>ALT</v>
          </cell>
          <cell r="L322">
            <v>0</v>
          </cell>
          <cell r="M322">
            <v>0</v>
          </cell>
        </row>
        <row r="323">
          <cell r="B323" t="str">
            <v>N</v>
          </cell>
          <cell r="C323" t="str">
            <v>Robina Town Centre Medical</v>
          </cell>
          <cell r="D323">
            <v>355</v>
          </cell>
          <cell r="E323" t="str">
            <v>O</v>
          </cell>
          <cell r="G323">
            <v>36251</v>
          </cell>
          <cell r="H323">
            <v>39903</v>
          </cell>
          <cell r="I323">
            <v>1</v>
          </cell>
          <cell r="J323">
            <v>36617</v>
          </cell>
          <cell r="L323">
            <v>128461.32</v>
          </cell>
          <cell r="M323">
            <v>361.86287323943662</v>
          </cell>
          <cell r="O323">
            <v>0</v>
          </cell>
          <cell r="S323">
            <v>0</v>
          </cell>
        </row>
        <row r="324">
          <cell r="B324" t="str">
            <v>Y</v>
          </cell>
          <cell r="C324" t="str">
            <v>Fernwood Ladies Fitness Centre</v>
          </cell>
          <cell r="D324">
            <v>723</v>
          </cell>
          <cell r="E324" t="str">
            <v>N</v>
          </cell>
          <cell r="F324">
            <v>1</v>
          </cell>
          <cell r="G324">
            <v>35184</v>
          </cell>
          <cell r="H324">
            <v>37009</v>
          </cell>
          <cell r="I324">
            <v>0</v>
          </cell>
          <cell r="J324">
            <v>36645</v>
          </cell>
          <cell r="L324">
            <v>135531.84</v>
          </cell>
          <cell r="M324">
            <v>187.45759336099584</v>
          </cell>
          <cell r="O324">
            <v>6776.64</v>
          </cell>
          <cell r="P324">
            <v>541333</v>
          </cell>
          <cell r="Q324">
            <v>659419</v>
          </cell>
          <cell r="R324">
            <v>717764</v>
          </cell>
          <cell r="S324">
            <v>992.75795297372065</v>
          </cell>
        </row>
        <row r="325">
          <cell r="B325" t="str">
            <v>N</v>
          </cell>
          <cell r="C325" t="str">
            <v>Federal Members Office</v>
          </cell>
          <cell r="D325">
            <v>158</v>
          </cell>
          <cell r="E325" t="str">
            <v>O</v>
          </cell>
          <cell r="G325">
            <v>35625</v>
          </cell>
          <cell r="H325">
            <v>36720</v>
          </cell>
          <cell r="I325">
            <v>6</v>
          </cell>
          <cell r="J325">
            <v>36355</v>
          </cell>
          <cell r="L325">
            <v>31340</v>
          </cell>
          <cell r="M325">
            <v>198.35443037974684</v>
          </cell>
          <cell r="N325">
            <v>1022.52</v>
          </cell>
          <cell r="O325">
            <v>0</v>
          </cell>
          <cell r="S325">
            <v>0</v>
          </cell>
        </row>
        <row r="326">
          <cell r="B326" t="str">
            <v>N</v>
          </cell>
          <cell r="C326" t="str">
            <v>Icon Oil</v>
          </cell>
          <cell r="D326">
            <v>190</v>
          </cell>
          <cell r="E326" t="str">
            <v>O</v>
          </cell>
          <cell r="G326">
            <v>35779</v>
          </cell>
          <cell r="H326">
            <v>37604</v>
          </cell>
          <cell r="I326">
            <v>0</v>
          </cell>
          <cell r="J326">
            <v>36509</v>
          </cell>
          <cell r="L326">
            <v>36903</v>
          </cell>
          <cell r="M326">
            <v>194.22631578947369</v>
          </cell>
          <cell r="O326">
            <v>0</v>
          </cell>
          <cell r="S326">
            <v>0</v>
          </cell>
        </row>
        <row r="328">
          <cell r="B328" t="str">
            <v>N</v>
          </cell>
          <cell r="C328" t="str">
            <v>World Exchange T/Communications</v>
          </cell>
          <cell r="D328">
            <v>115</v>
          </cell>
          <cell r="E328" t="str">
            <v>O</v>
          </cell>
          <cell r="G328">
            <v>35309</v>
          </cell>
          <cell r="H328">
            <v>37134</v>
          </cell>
          <cell r="I328">
            <v>3</v>
          </cell>
          <cell r="L328">
            <v>28699</v>
          </cell>
          <cell r="M328">
            <v>249.55652173913043</v>
          </cell>
          <cell r="O328">
            <v>0</v>
          </cell>
        </row>
        <row r="329">
          <cell r="B329" t="str">
            <v>N</v>
          </cell>
          <cell r="C329" t="str">
            <v>Department of Social Security</v>
          </cell>
          <cell r="D329">
            <v>583</v>
          </cell>
          <cell r="E329" t="str">
            <v>O</v>
          </cell>
          <cell r="G329">
            <v>36373</v>
          </cell>
          <cell r="H329">
            <v>37469</v>
          </cell>
          <cell r="I329">
            <v>0</v>
          </cell>
          <cell r="J329">
            <v>36739</v>
          </cell>
          <cell r="L329">
            <v>117600</v>
          </cell>
          <cell r="M329">
            <v>201.71526586620925</v>
          </cell>
          <cell r="O329">
            <v>0</v>
          </cell>
          <cell r="S329">
            <v>0</v>
          </cell>
        </row>
        <row r="330">
          <cell r="B330" t="str">
            <v>N</v>
          </cell>
          <cell r="C330" t="str">
            <v>Vacant</v>
          </cell>
          <cell r="D330">
            <v>152</v>
          </cell>
          <cell r="E330" t="str">
            <v>1V</v>
          </cell>
          <cell r="F330" t="str">
            <v>ALT</v>
          </cell>
          <cell r="M330">
            <v>0</v>
          </cell>
        </row>
        <row r="331">
          <cell r="B331" t="str">
            <v>N</v>
          </cell>
          <cell r="C331" t="str">
            <v>Q Build</v>
          </cell>
          <cell r="D331">
            <v>881</v>
          </cell>
          <cell r="E331" t="str">
            <v>O</v>
          </cell>
          <cell r="G331">
            <v>35674</v>
          </cell>
          <cell r="H331">
            <v>37864</v>
          </cell>
          <cell r="I331">
            <v>4</v>
          </cell>
          <cell r="J331">
            <v>36404</v>
          </cell>
          <cell r="L331">
            <v>189414.96</v>
          </cell>
          <cell r="M331">
            <v>214.9999545970488</v>
          </cell>
          <cell r="O331">
            <v>0</v>
          </cell>
          <cell r="S331">
            <v>0</v>
          </cell>
        </row>
        <row r="333">
          <cell r="C333" t="str">
            <v>Total Level 5 Precincts</v>
          </cell>
          <cell r="D333">
            <v>8230</v>
          </cell>
          <cell r="L333">
            <v>2039548.9200000002</v>
          </cell>
          <cell r="N333">
            <v>1022.52</v>
          </cell>
          <cell r="O333">
            <v>22592.639999999999</v>
          </cell>
          <cell r="P333">
            <v>541333</v>
          </cell>
          <cell r="Q333">
            <v>862098</v>
          </cell>
          <cell r="R333">
            <v>919081</v>
          </cell>
          <cell r="S333">
            <v>111.67448359659781</v>
          </cell>
        </row>
        <row r="336">
          <cell r="B336" t="str">
            <v>N</v>
          </cell>
          <cell r="C336" t="str">
            <v>Telstra Tower and Base Station</v>
          </cell>
          <cell r="D336">
            <v>65</v>
          </cell>
          <cell r="E336" t="str">
            <v>O</v>
          </cell>
          <cell r="G336">
            <v>35217</v>
          </cell>
          <cell r="H336">
            <v>38868</v>
          </cell>
          <cell r="I336">
            <v>5</v>
          </cell>
          <cell r="J336">
            <v>36678</v>
          </cell>
          <cell r="L336">
            <v>9261</v>
          </cell>
          <cell r="M336">
            <v>142.47692307692307</v>
          </cell>
          <cell r="O336">
            <v>0</v>
          </cell>
          <cell r="S336">
            <v>0</v>
          </cell>
        </row>
        <row r="337">
          <cell r="B337" t="str">
            <v>N</v>
          </cell>
          <cell r="C337" t="str">
            <v>Voda Phones</v>
          </cell>
          <cell r="D337">
            <v>18</v>
          </cell>
          <cell r="E337" t="str">
            <v>O</v>
          </cell>
          <cell r="G337">
            <v>35370</v>
          </cell>
          <cell r="H337">
            <v>37195</v>
          </cell>
          <cell r="I337">
            <v>0</v>
          </cell>
          <cell r="J337">
            <v>36465</v>
          </cell>
          <cell r="L337">
            <v>9040</v>
          </cell>
          <cell r="M337">
            <v>502.22222222222223</v>
          </cell>
          <cell r="O337">
            <v>0</v>
          </cell>
        </row>
        <row r="338">
          <cell r="B338" t="str">
            <v>N</v>
          </cell>
          <cell r="C338" t="str">
            <v>Vacant (former baloon walk)</v>
          </cell>
          <cell r="D338">
            <v>1186</v>
          </cell>
          <cell r="E338" t="str">
            <v>1V</v>
          </cell>
          <cell r="F338" t="str">
            <v>YS</v>
          </cell>
          <cell r="M338">
            <v>0</v>
          </cell>
        </row>
        <row r="340">
          <cell r="C340" t="str">
            <v>Total Ancillary Income</v>
          </cell>
          <cell r="D340">
            <v>1269</v>
          </cell>
          <cell r="L340">
            <v>18301</v>
          </cell>
          <cell r="N340">
            <v>0</v>
          </cell>
          <cell r="O340">
            <v>0</v>
          </cell>
        </row>
        <row r="342">
          <cell r="L342">
            <v>21314916.000000004</v>
          </cell>
          <cell r="N342">
            <v>40245.679999999993</v>
          </cell>
          <cell r="O342">
            <v>478288.70999999996</v>
          </cell>
          <cell r="P342">
            <v>171144257</v>
          </cell>
          <cell r="Q342">
            <v>195927102</v>
          </cell>
          <cell r="R342">
            <v>191124327</v>
          </cell>
          <cell r="S342">
            <v>6620.6339068169427</v>
          </cell>
        </row>
      </sheetData>
      <sheetData sheetId="393" refreshError="1"/>
      <sheetData sheetId="394" refreshError="1"/>
      <sheetData sheetId="395" refreshError="1">
        <row r="36">
          <cell r="B36" t="str">
            <v>Opening Balance</v>
          </cell>
          <cell r="C36">
            <v>0</v>
          </cell>
          <cell r="D36">
            <v>55393</v>
          </cell>
          <cell r="E36">
            <v>0</v>
          </cell>
          <cell r="F36">
            <v>0</v>
          </cell>
          <cell r="G36">
            <v>0</v>
          </cell>
        </row>
        <row r="37">
          <cell r="B37">
            <v>37165</v>
          </cell>
          <cell r="C37">
            <v>880</v>
          </cell>
          <cell r="D37">
            <v>54853.681314482805</v>
          </cell>
          <cell r="E37">
            <v>340.68131448280525</v>
          </cell>
          <cell r="F37">
            <v>539.31868551719481</v>
          </cell>
          <cell r="G37">
            <v>48.68112266145495</v>
          </cell>
        </row>
        <row r="38">
          <cell r="B38">
            <v>37196</v>
          </cell>
          <cell r="C38">
            <v>880</v>
          </cell>
          <cell r="D38">
            <v>54311.045679193849</v>
          </cell>
          <cell r="E38">
            <v>337.36436471104463</v>
          </cell>
          <cell r="F38">
            <v>542.63563528895543</v>
          </cell>
          <cell r="G38">
            <v>48.980524189785299</v>
          </cell>
        </row>
        <row r="39">
          <cell r="B39">
            <v>37226</v>
          </cell>
          <cell r="C39">
            <v>880</v>
          </cell>
          <cell r="D39">
            <v>53765.072694031885</v>
          </cell>
          <cell r="E39">
            <v>334.0270148380381</v>
          </cell>
          <cell r="F39">
            <v>545.9729851619619</v>
          </cell>
          <cell r="G39">
            <v>49.281767115155517</v>
          </cell>
        </row>
        <row r="40">
          <cell r="B40">
            <v>37257</v>
          </cell>
          <cell r="C40">
            <v>880</v>
          </cell>
          <cell r="D40">
            <v>53215.741833429762</v>
          </cell>
          <cell r="E40">
            <v>330.6691393978727</v>
          </cell>
          <cell r="F40">
            <v>549.33086060212736</v>
          </cell>
          <cell r="G40">
            <v>49.584862762634934</v>
          </cell>
        </row>
        <row r="41">
          <cell r="B41">
            <v>37288</v>
          </cell>
          <cell r="C41">
            <v>880</v>
          </cell>
          <cell r="D41">
            <v>52663.03244558275</v>
          </cell>
          <cell r="E41">
            <v>327.29061215298793</v>
          </cell>
          <cell r="F41">
            <v>552.70938784701207</v>
          </cell>
          <cell r="G41">
            <v>49.889822526944933</v>
          </cell>
        </row>
        <row r="42">
          <cell r="B42">
            <v>37316</v>
          </cell>
          <cell r="C42">
            <v>880</v>
          </cell>
          <cell r="D42">
            <v>52106.923751672177</v>
          </cell>
          <cell r="E42">
            <v>323.89130608942924</v>
          </cell>
          <cell r="F42">
            <v>556.10869391057076</v>
          </cell>
          <cell r="G42">
            <v>50.196657872887435</v>
          </cell>
        </row>
        <row r="43">
          <cell r="B43">
            <v>37347</v>
          </cell>
          <cell r="C43">
            <v>880</v>
          </cell>
          <cell r="D43">
            <v>51547.394845084251</v>
          </cell>
          <cell r="E43">
            <v>320.47109341207346</v>
          </cell>
          <cell r="F43">
            <v>559.52890658792649</v>
          </cell>
          <cell r="G43">
            <v>50.505380335775861</v>
          </cell>
        </row>
        <row r="44">
          <cell r="B44">
            <v>37377</v>
          </cell>
          <cell r="C44">
            <v>880</v>
          </cell>
          <cell r="D44">
            <v>50984.424690624073</v>
          </cell>
          <cell r="E44">
            <v>317.02984553982418</v>
          </cell>
          <cell r="F44">
            <v>562.97015446017576</v>
          </cell>
          <cell r="G44">
            <v>50.816001521868813</v>
          </cell>
        </row>
        <row r="45">
          <cell r="B45">
            <v>37408</v>
          </cell>
          <cell r="C45">
            <v>880</v>
          </cell>
          <cell r="D45">
            <v>50417.992123724849</v>
          </cell>
          <cell r="E45">
            <v>313.56743310077809</v>
          </cell>
          <cell r="F45">
            <v>566.43256689922191</v>
          </cell>
          <cell r="G45">
            <v>51.128533108806344</v>
          </cell>
        </row>
        <row r="46">
          <cell r="B46">
            <v>37438</v>
          </cell>
          <cell r="C46">
            <v>880</v>
          </cell>
          <cell r="D46">
            <v>49848.07584965221</v>
          </cell>
          <cell r="E46">
            <v>310.08372592736094</v>
          </cell>
          <cell r="F46">
            <v>569.916274072639</v>
          </cell>
          <cell r="G46">
            <v>51.442986846049045</v>
          </cell>
        </row>
        <row r="47">
          <cell r="B47">
            <v>37469</v>
          </cell>
          <cell r="C47">
            <v>880</v>
          </cell>
          <cell r="D47">
            <v>49274.654442703642</v>
          </cell>
          <cell r="E47">
            <v>306.57859305143421</v>
          </cell>
          <cell r="F47">
            <v>573.42140694856585</v>
          </cell>
          <cell r="G47">
            <v>51.759374555319795</v>
          </cell>
        </row>
        <row r="48">
          <cell r="B48">
            <v>37500</v>
          </cell>
          <cell r="C48">
            <v>880</v>
          </cell>
          <cell r="D48">
            <v>48697.706345403014</v>
          </cell>
          <cell r="E48">
            <v>303.05190269937134</v>
          </cell>
          <cell r="F48">
            <v>576.94809730062866</v>
          </cell>
          <cell r="G48">
            <v>52.077708131048027</v>
          </cell>
        </row>
        <row r="49">
          <cell r="B49">
            <v>37530</v>
          </cell>
          <cell r="C49">
            <v>880</v>
          </cell>
          <cell r="D49">
            <v>48117.209867690115</v>
          </cell>
          <cell r="E49">
            <v>299.50352228710386</v>
          </cell>
          <cell r="F49">
            <v>580.49647771289619</v>
          </cell>
          <cell r="G49">
            <v>52.397999540817089</v>
          </cell>
        </row>
        <row r="50">
          <cell r="B50">
            <v>37561</v>
          </cell>
          <cell r="C50">
            <v>880</v>
          </cell>
          <cell r="D50">
            <v>47533.143186105255</v>
          </cell>
          <cell r="E50">
            <v>295.93331841513691</v>
          </cell>
          <cell r="F50">
            <v>584.06668158486309</v>
          </cell>
          <cell r="G50">
            <v>52.720260825814009</v>
          </cell>
        </row>
        <row r="51">
          <cell r="B51">
            <v>37591</v>
          </cell>
          <cell r="C51">
            <v>880</v>
          </cell>
          <cell r="D51">
            <v>46945.48434296879</v>
          </cell>
          <cell r="E51">
            <v>292.34115686353397</v>
          </cell>
          <cell r="F51">
            <v>587.65884313646598</v>
          </cell>
          <cell r="G51">
            <v>53.044504101282293</v>
          </cell>
        </row>
        <row r="52">
          <cell r="B52">
            <v>37622</v>
          </cell>
          <cell r="C52">
            <v>880</v>
          </cell>
          <cell r="D52">
            <v>46354.211245555663</v>
          </cell>
          <cell r="E52">
            <v>288.72690258687129</v>
          </cell>
          <cell r="F52">
            <v>591.27309741312865</v>
          </cell>
          <cell r="G52">
            <v>53.3707415569773</v>
          </cell>
        </row>
        <row r="53">
          <cell r="B53">
            <v>37653</v>
          </cell>
          <cell r="C53">
            <v>880</v>
          </cell>
          <cell r="D53">
            <v>45759.301665264822</v>
          </cell>
          <cell r="E53">
            <v>285.09041970916064</v>
          </cell>
          <cell r="F53">
            <v>594.90958029083936</v>
          </cell>
          <cell r="G53">
            <v>53.698985457624552</v>
          </cell>
        </row>
        <row r="54">
          <cell r="B54">
            <v>37681</v>
          </cell>
          <cell r="C54">
            <v>880</v>
          </cell>
          <cell r="D54">
            <v>45160.733236783562</v>
          </cell>
          <cell r="E54">
            <v>281.43157151874135</v>
          </cell>
          <cell r="F54">
            <v>598.56842848125871</v>
          </cell>
          <cell r="G54">
            <v>54.029248143380819</v>
          </cell>
        </row>
        <row r="55">
          <cell r="B55">
            <v>37712</v>
          </cell>
          <cell r="C55">
            <v>880</v>
          </cell>
          <cell r="D55">
            <v>44558.483457246701</v>
          </cell>
          <cell r="E55">
            <v>277.75022046314041</v>
          </cell>
          <cell r="F55">
            <v>602.24977953685959</v>
          </cell>
          <cell r="G55">
            <v>54.361542030298018</v>
          </cell>
        </row>
        <row r="56">
          <cell r="B56">
            <v>37742</v>
          </cell>
          <cell r="C56">
            <v>880</v>
          </cell>
          <cell r="D56">
            <v>43952.529685390604</v>
          </cell>
          <cell r="E56">
            <v>274.04622814390154</v>
          </cell>
          <cell r="F56">
            <v>605.95377185609846</v>
          </cell>
          <cell r="G56">
            <v>54.69587961079003</v>
          </cell>
        </row>
        <row r="57">
          <cell r="B57">
            <v>37773</v>
          </cell>
          <cell r="C57">
            <v>880</v>
          </cell>
          <cell r="D57">
            <v>43342.849140701983</v>
          </cell>
          <cell r="E57">
            <v>270.31945531138211</v>
          </cell>
          <cell r="F57">
            <v>609.68054468861783</v>
          </cell>
          <cell r="G57">
            <v>55.03227345410231</v>
          </cell>
        </row>
        <row r="58">
          <cell r="B58">
            <v>37803</v>
          </cell>
          <cell r="C58">
            <v>880</v>
          </cell>
          <cell r="D58">
            <v>42729.418902561498</v>
          </cell>
          <cell r="E58">
            <v>266.56976185951794</v>
          </cell>
          <cell r="F58">
            <v>613.43023814048206</v>
          </cell>
          <cell r="G58">
            <v>55.370736206784429</v>
          </cell>
        </row>
        <row r="59">
          <cell r="B59">
            <v>37834</v>
          </cell>
          <cell r="C59">
            <v>880</v>
          </cell>
          <cell r="D59">
            <v>42112.215909382052</v>
          </cell>
          <cell r="E59">
            <v>262.79700682055636</v>
          </cell>
          <cell r="F59">
            <v>617.20299317944364</v>
          </cell>
          <cell r="G59">
            <v>55.711280593165533</v>
          </cell>
        </row>
        <row r="60">
          <cell r="B60">
            <v>37865</v>
          </cell>
          <cell r="C60">
            <v>880</v>
          </cell>
          <cell r="D60">
            <v>41491.21695774181</v>
          </cell>
          <cell r="E60">
            <v>259.00104835975634</v>
          </cell>
          <cell r="F60">
            <v>620.9989516402436</v>
          </cell>
          <cell r="G60">
            <v>56.053919415832652</v>
          </cell>
        </row>
        <row r="61">
          <cell r="B61">
            <v>37895</v>
          </cell>
          <cell r="C61">
            <v>880</v>
          </cell>
          <cell r="D61">
            <v>40866.398701511869</v>
          </cell>
          <cell r="E61">
            <v>255.18174377005653</v>
          </cell>
          <cell r="F61">
            <v>624.81825622994347</v>
          </cell>
          <cell r="G61">
            <v>56.398665556112093</v>
          </cell>
        </row>
        <row r="62">
          <cell r="B62">
            <v>37926</v>
          </cell>
          <cell r="C62">
            <v>880</v>
          </cell>
          <cell r="D62">
            <v>40237.737650978583</v>
          </cell>
          <cell r="E62">
            <v>251.33894946671003</v>
          </cell>
          <cell r="F62">
            <v>628.66105053328999</v>
          </cell>
          <cell r="G62">
            <v>56.745531974553643</v>
          </cell>
        </row>
        <row r="63">
          <cell r="B63">
            <v>37956</v>
          </cell>
          <cell r="C63">
            <v>880</v>
          </cell>
          <cell r="D63">
            <v>39605.210171960469</v>
          </cell>
          <cell r="E63">
            <v>247.47252098188667</v>
          </cell>
          <cell r="F63">
            <v>632.52747901811335</v>
          </cell>
          <cell r="G63">
            <v>57.094531711417815</v>
          </cell>
        </row>
        <row r="64">
          <cell r="B64">
            <v>37987</v>
          </cell>
          <cell r="C64">
            <v>880</v>
          </cell>
          <cell r="D64">
            <v>38968.792484919708</v>
          </cell>
          <cell r="E64">
            <v>243.58231295924145</v>
          </cell>
          <cell r="F64">
            <v>636.41768704075855</v>
          </cell>
          <cell r="G64">
            <v>57.445677887166113</v>
          </cell>
        </row>
        <row r="65">
          <cell r="B65">
            <v>38018</v>
          </cell>
          <cell r="C65">
            <v>880</v>
          </cell>
          <cell r="D65">
            <v>38328.46066406816</v>
          </cell>
          <cell r="E65">
            <v>239.66817914845032</v>
          </cell>
          <cell r="F65">
            <v>640.33182085154965</v>
          </cell>
          <cell r="G65">
            <v>57.798983702954317</v>
          </cell>
        </row>
        <row r="66">
          <cell r="B66">
            <v>38047</v>
          </cell>
          <cell r="C66">
            <v>880</v>
          </cell>
          <cell r="D66">
            <v>37684.190636467873</v>
          </cell>
          <cell r="E66">
            <v>235.72997239971181</v>
          </cell>
          <cell r="F66">
            <v>644.27002760028813</v>
          </cell>
          <cell r="G66">
            <v>58.154462441128672</v>
          </cell>
        </row>
        <row r="67">
          <cell r="B67">
            <v>38078</v>
          </cell>
          <cell r="C67">
            <v>880</v>
          </cell>
          <cell r="D67">
            <v>37035.958181126087</v>
          </cell>
          <cell r="E67">
            <v>231.76754465821486</v>
          </cell>
          <cell r="F67">
            <v>648.23245534178511</v>
          </cell>
          <cell r="G67">
            <v>58.512127465725371</v>
          </cell>
        </row>
        <row r="68">
          <cell r="B68">
            <v>38108</v>
          </cell>
          <cell r="C68">
            <v>880</v>
          </cell>
          <cell r="D68">
            <v>36383.738928084662</v>
          </cell>
          <cell r="E68">
            <v>227.7807469585731</v>
          </cell>
          <cell r="F68">
            <v>652.2192530414269</v>
          </cell>
          <cell r="G68">
            <v>58.871992222972835</v>
          </cell>
        </row>
        <row r="69">
          <cell r="B69">
            <v>38139</v>
          </cell>
          <cell r="C69">
            <v>880</v>
          </cell>
          <cell r="D69">
            <v>35727.508357503888</v>
          </cell>
          <cell r="E69">
            <v>223.76942941922437</v>
          </cell>
          <cell r="F69">
            <v>656.23057058077563</v>
          </cell>
          <cell r="G69">
            <v>59.234070241797312</v>
          </cell>
        </row>
        <row r="70">
          <cell r="B70">
            <v>38169</v>
          </cell>
          <cell r="C70">
            <v>880</v>
          </cell>
          <cell r="D70">
            <v>35067.241798740681</v>
          </cell>
          <cell r="E70">
            <v>219.73344123679593</v>
          </cell>
          <cell r="F70">
            <v>660.2665587632041</v>
          </cell>
          <cell r="G70">
            <v>59.59837513433142</v>
          </cell>
        </row>
        <row r="71">
          <cell r="B71">
            <v>38200</v>
          </cell>
          <cell r="C71">
            <v>880</v>
          </cell>
          <cell r="D71">
            <v>34402.914429421115</v>
          </cell>
          <cell r="E71">
            <v>215.67263068043522</v>
          </cell>
          <cell r="F71">
            <v>664.32736931956481</v>
          </cell>
          <cell r="G71">
            <v>59.964920596425976</v>
          </cell>
        </row>
        <row r="72">
          <cell r="B72">
            <v>38231</v>
          </cell>
          <cell r="C72">
            <v>880</v>
          </cell>
          <cell r="D72">
            <v>33734.501274507224</v>
          </cell>
          <cell r="E72">
            <v>211.58684508610571</v>
          </cell>
          <cell r="F72">
            <v>668.41315491389423</v>
          </cell>
          <cell r="G72">
            <v>60.333720408164766</v>
          </cell>
        </row>
        <row r="73">
          <cell r="B73">
            <v>38261</v>
          </cell>
          <cell r="C73">
            <v>880</v>
          </cell>
          <cell r="D73">
            <v>33061.977205358075</v>
          </cell>
          <cell r="E73">
            <v>207.47593085084739</v>
          </cell>
          <cell r="F73">
            <v>672.52406914915264</v>
          </cell>
          <cell r="G73">
            <v>60.704788434382742</v>
          </cell>
        </row>
        <row r="74">
          <cell r="B74">
            <v>38292</v>
          </cell>
          <cell r="C74">
            <v>880</v>
          </cell>
          <cell r="D74">
            <v>32385.316938785076</v>
          </cell>
          <cell r="E74">
            <v>203.33973342700222</v>
          </cell>
          <cell r="F74">
            <v>676.66026657299778</v>
          </cell>
          <cell r="G74">
            <v>61.078138625187101</v>
          </cell>
        </row>
        <row r="75">
          <cell r="B75">
            <v>38322</v>
          </cell>
          <cell r="C75">
            <v>880</v>
          </cell>
          <cell r="D75">
            <v>31704.495036101478</v>
          </cell>
          <cell r="E75">
            <v>199.17809731640386</v>
          </cell>
          <cell r="F75">
            <v>680.82190268359614</v>
          </cell>
          <cell r="G75">
            <v>61.453785016481881</v>
          </cell>
        </row>
        <row r="76">
          <cell r="B76">
            <v>38353</v>
          </cell>
          <cell r="C76">
            <v>880</v>
          </cell>
          <cell r="D76">
            <v>31019.485902166009</v>
          </cell>
          <cell r="E76">
            <v>194.9908660645321</v>
          </cell>
          <cell r="F76">
            <v>685.00913393546784</v>
          </cell>
          <cell r="G76">
            <v>61.83174173049553</v>
          </cell>
        </row>
        <row r="77">
          <cell r="B77">
            <v>38384</v>
          </cell>
          <cell r="C77">
            <v>880</v>
          </cell>
          <cell r="D77">
            <v>30330.26378442064</v>
          </cell>
          <cell r="E77">
            <v>190.77788225463078</v>
          </cell>
          <cell r="F77">
            <v>689.22211774536925</v>
          </cell>
          <cell r="G77">
            <v>62.212022976311914</v>
          </cell>
        </row>
        <row r="78">
          <cell r="B78">
            <v>38412</v>
          </cell>
          <cell r="C78">
            <v>880</v>
          </cell>
          <cell r="D78">
            <v>29636.80277192243</v>
          </cell>
          <cell r="E78">
            <v>186.53898750178988</v>
          </cell>
          <cell r="F78">
            <v>693.46101249821015</v>
          </cell>
          <cell r="G78">
            <v>62.5946430504044</v>
          </cell>
        </row>
        <row r="79">
          <cell r="B79">
            <v>38443</v>
          </cell>
          <cell r="C79">
            <v>880</v>
          </cell>
          <cell r="D79">
            <v>28939.076794369423</v>
          </cell>
          <cell r="E79">
            <v>182.27402244699115</v>
          </cell>
          <cell r="F79">
            <v>697.72597755300887</v>
          </cell>
          <cell r="G79">
            <v>62.979616337173368</v>
          </cell>
        </row>
        <row r="80">
          <cell r="B80">
            <v>38473</v>
          </cell>
          <cell r="C80">
            <v>880</v>
          </cell>
          <cell r="D80">
            <v>28237.059621120541</v>
          </cell>
          <cell r="E80">
            <v>177.98282675111696</v>
          </cell>
          <cell r="F80">
            <v>702.01717324888307</v>
          </cell>
          <cell r="G80">
            <v>63.366957309487042</v>
          </cell>
        </row>
        <row r="81">
          <cell r="B81">
            <v>38504</v>
          </cell>
          <cell r="C81">
            <v>880</v>
          </cell>
          <cell r="D81">
            <v>27530.724860209462</v>
          </cell>
          <cell r="E81">
            <v>173.66523908892262</v>
          </cell>
          <cell r="F81">
            <v>706.33476091107741</v>
          </cell>
          <cell r="G81">
            <v>63.756680529225477</v>
          </cell>
        </row>
        <row r="82">
          <cell r="B82">
            <v>38534</v>
          </cell>
          <cell r="C82">
            <v>880</v>
          </cell>
          <cell r="D82">
            <v>26820.045957352435</v>
          </cell>
          <cell r="E82">
            <v>169.32109714297124</v>
          </cell>
          <cell r="F82">
            <v>710.67890285702879</v>
          </cell>
          <cell r="G82">
            <v>64.148800647828139</v>
          </cell>
        </row>
        <row r="83">
          <cell r="B83">
            <v>38565</v>
          </cell>
          <cell r="C83">
            <v>880</v>
          </cell>
          <cell r="D83">
            <v>26104.996194949967</v>
          </cell>
          <cell r="E83">
            <v>164.95023759753175</v>
          </cell>
          <cell r="F83">
            <v>715.04976240246822</v>
          </cell>
          <cell r="G83">
            <v>64.54333240684457</v>
          </cell>
        </row>
        <row r="84">
          <cell r="B84">
            <v>38596</v>
          </cell>
          <cell r="C84">
            <v>880</v>
          </cell>
          <cell r="D84">
            <v>25385.548691082404</v>
          </cell>
          <cell r="E84">
            <v>160.55249613243882</v>
          </cell>
          <cell r="F84">
            <v>719.44750386756118</v>
          </cell>
          <cell r="G84">
            <v>64.940290638488719</v>
          </cell>
        </row>
        <row r="85">
          <cell r="B85">
            <v>38626</v>
          </cell>
          <cell r="C85">
            <v>880</v>
          </cell>
          <cell r="D85">
            <v>24661.676398499319</v>
          </cell>
          <cell r="E85">
            <v>156.12770741691568</v>
          </cell>
          <cell r="F85">
            <v>723.87229258308435</v>
          </cell>
          <cell r="G85">
            <v>65.339690266196484</v>
          </cell>
        </row>
        <row r="86">
          <cell r="B86">
            <v>38657</v>
          </cell>
          <cell r="C86">
            <v>880</v>
          </cell>
          <cell r="D86">
            <v>23933.352103602676</v>
          </cell>
          <cell r="E86">
            <v>151.67570510335824</v>
          </cell>
          <cell r="F86">
            <v>728.32429489664173</v>
          </cell>
          <cell r="G86">
            <v>65.741546305186731</v>
          </cell>
        </row>
        <row r="87">
          <cell r="B87">
            <v>38687</v>
          </cell>
          <cell r="C87">
            <v>880</v>
          </cell>
          <cell r="D87">
            <v>23200.548425423756</v>
          </cell>
          <cell r="E87">
            <v>147.1963218210816</v>
          </cell>
          <cell r="F87">
            <v>732.8036781789184</v>
          </cell>
          <cell r="G87">
            <v>66.145873863025869</v>
          </cell>
        </row>
        <row r="88">
          <cell r="B88">
            <v>38718</v>
          </cell>
          <cell r="C88">
            <v>880</v>
          </cell>
          <cell r="D88">
            <v>22463.237814593784</v>
          </cell>
          <cell r="E88">
            <v>142.68938917002768</v>
          </cell>
          <cell r="F88">
            <v>737.31061082997235</v>
          </cell>
          <cell r="G88">
            <v>66.552688140195713</v>
          </cell>
        </row>
        <row r="89">
          <cell r="B89">
            <v>38749</v>
          </cell>
          <cell r="C89">
            <v>880</v>
          </cell>
          <cell r="D89">
            <v>21721.392552308218</v>
          </cell>
          <cell r="E89">
            <v>138.15473771443448</v>
          </cell>
          <cell r="F89">
            <v>741.84526228556547</v>
          </cell>
          <cell r="G89">
            <v>66.962004430665019</v>
          </cell>
        </row>
        <row r="90">
          <cell r="B90">
            <v>38777</v>
          </cell>
          <cell r="C90">
            <v>880</v>
          </cell>
          <cell r="D90">
            <v>20974.984749284686</v>
          </cell>
          <cell r="E90">
            <v>133.59219697646597</v>
          </cell>
          <cell r="F90">
            <v>746.40780302353403</v>
          </cell>
          <cell r="G90">
            <v>67.373838122464392</v>
          </cell>
        </row>
        <row r="91">
          <cell r="B91">
            <v>38808</v>
          </cell>
          <cell r="C91">
            <v>880</v>
          </cell>
          <cell r="D91">
            <v>20223.986344714489</v>
          </cell>
          <cell r="E91">
            <v>129.00159542980342</v>
          </cell>
          <cell r="F91">
            <v>750.99840457019661</v>
          </cell>
          <cell r="G91">
            <v>67.788204698264821</v>
          </cell>
        </row>
        <row r="92">
          <cell r="B92">
            <v>38838</v>
          </cell>
          <cell r="C92">
            <v>880</v>
          </cell>
          <cell r="D92">
            <v>19468.369105207687</v>
          </cell>
          <cell r="E92">
            <v>124.38276049319654</v>
          </cell>
          <cell r="F92">
            <v>755.61723950680346</v>
          </cell>
          <cell r="G92">
            <v>68.205119735959727</v>
          </cell>
        </row>
        <row r="93">
          <cell r="B93">
            <v>38869</v>
          </cell>
          <cell r="C93">
            <v>880</v>
          </cell>
          <cell r="D93">
            <v>18708.104623731662</v>
          </cell>
          <cell r="E93">
            <v>119.73551852397577</v>
          </cell>
          <cell r="F93">
            <v>760.26448147602423</v>
          </cell>
          <cell r="G93">
            <v>68.624598909250636</v>
          </cell>
        </row>
        <row r="94">
          <cell r="B94">
            <v>38899</v>
          </cell>
          <cell r="C94">
            <v>880</v>
          </cell>
          <cell r="D94">
            <v>17943.164318543186</v>
          </cell>
          <cell r="E94">
            <v>115.05969481152403</v>
          </cell>
          <cell r="F94">
            <v>764.94030518847603</v>
          </cell>
          <cell r="G94">
            <v>69.046657988236419</v>
          </cell>
        </row>
        <row r="95">
          <cell r="B95">
            <v>38930</v>
          </cell>
          <cell r="C95">
            <v>880</v>
          </cell>
          <cell r="D95">
            <v>17173.519432113895</v>
          </cell>
          <cell r="E95">
            <v>110.3551135707086</v>
          </cell>
          <cell r="F95">
            <v>769.64488642929143</v>
          </cell>
          <cell r="G95">
            <v>69.471312840006078</v>
          </cell>
        </row>
        <row r="96">
          <cell r="B96">
            <v>38961</v>
          </cell>
          <cell r="C96">
            <v>880</v>
          </cell>
          <cell r="D96">
            <v>16399.141030049166</v>
          </cell>
          <cell r="E96">
            <v>105.62159793527272</v>
          </cell>
          <cell r="F96">
            <v>774.37840206472731</v>
          </cell>
          <cell r="G96">
            <v>69.898579429235397</v>
          </cell>
        </row>
        <row r="97">
          <cell r="B97">
            <v>38991</v>
          </cell>
          <cell r="C97">
            <v>16500</v>
          </cell>
          <cell r="D97">
            <v>3.5230129924457287E-10</v>
          </cell>
          <cell r="E97">
            <v>100.85896995118615</v>
          </cell>
          <cell r="F97">
            <v>16399.141030048813</v>
          </cell>
          <cell r="G97">
            <v>1480.253915661619</v>
          </cell>
        </row>
      </sheetData>
      <sheetData sheetId="396" refreshError="1"/>
      <sheetData sheetId="397" refreshError="1"/>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ow r="421">
          <cell r="D421" t="str">
            <v>OK</v>
          </cell>
        </row>
      </sheetData>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sheetData sheetId="453"/>
      <sheetData sheetId="454"/>
      <sheetData sheetId="455"/>
      <sheetData sheetId="456"/>
      <sheetData sheetId="457">
        <row r="26">
          <cell r="B26">
            <v>94.44</v>
          </cell>
        </row>
        <row r="36">
          <cell r="B36">
            <v>3</v>
          </cell>
        </row>
      </sheetData>
      <sheetData sheetId="458"/>
      <sheetData sheetId="459"/>
      <sheetData sheetId="460"/>
      <sheetData sheetId="461"/>
      <sheetData sheetId="462"/>
      <sheetData sheetId="463"/>
      <sheetData sheetId="464"/>
      <sheetData sheetId="465"/>
      <sheetData sheetId="466" refreshError="1"/>
      <sheetData sheetId="467"/>
      <sheetData sheetId="468"/>
      <sheetData sheetId="469" refreshError="1"/>
      <sheetData sheetId="470" refreshError="1"/>
      <sheetData sheetId="471" refreshError="1"/>
      <sheetData sheetId="472" refreshError="1"/>
      <sheetData sheetId="473" refreshError="1"/>
      <sheetData sheetId="474"/>
      <sheetData sheetId="475"/>
      <sheetData sheetId="476" refreshError="1"/>
      <sheetData sheetId="477"/>
      <sheetData sheetId="478" refreshError="1"/>
      <sheetData sheetId="479"/>
      <sheetData sheetId="480"/>
      <sheetData sheetId="481" refreshError="1"/>
      <sheetData sheetId="482" refreshError="1"/>
      <sheetData sheetId="483"/>
      <sheetData sheetId="484" refreshError="1"/>
      <sheetData sheetId="485"/>
      <sheetData sheetId="486"/>
      <sheetData sheetId="487" refreshError="1"/>
      <sheetData sheetId="488" refreshError="1"/>
      <sheetData sheetId="489" refreshError="1"/>
      <sheetData sheetId="490" refreshError="1"/>
      <sheetData sheetId="491"/>
      <sheetData sheetId="492"/>
      <sheetData sheetId="493" refreshError="1">
        <row r="3">
          <cell r="K3" t="str">
            <v>Outgoings</v>
          </cell>
        </row>
        <row r="4">
          <cell r="K4" t="str">
            <v>$pa</v>
          </cell>
        </row>
        <row r="6">
          <cell r="E6" t="str">
            <v>Kids Academy (t/a Hutchinson's Child Care)</v>
          </cell>
        </row>
        <row r="7">
          <cell r="E7" t="str">
            <v>Kids Academy</v>
          </cell>
        </row>
        <row r="8">
          <cell r="E8" t="str">
            <v>Bakehouse Quarter Mini</v>
          </cell>
          <cell r="K8">
            <v>0</v>
          </cell>
        </row>
        <row r="9">
          <cell r="E9" t="str">
            <v>Arnott's Biscuits Ltd</v>
          </cell>
        </row>
        <row r="10">
          <cell r="E10" t="str">
            <v>Service Tenancies</v>
          </cell>
        </row>
        <row r="11">
          <cell r="E11" t="str">
            <v>Vacant</v>
          </cell>
        </row>
        <row r="12">
          <cell r="E12" t="str">
            <v>Office Tenant 7</v>
          </cell>
        </row>
        <row r="13">
          <cell r="E13" t="str">
            <v>Office Tenant 8</v>
          </cell>
        </row>
        <row r="14">
          <cell r="E14" t="str">
            <v>Office Tenant 9</v>
          </cell>
        </row>
        <row r="15">
          <cell r="E15" t="str">
            <v>Office Tenant 10</v>
          </cell>
        </row>
        <row r="16">
          <cell r="E16" t="str">
            <v>Office Tenant 11</v>
          </cell>
        </row>
        <row r="17">
          <cell r="E17" t="str">
            <v>Office Tenant 12</v>
          </cell>
        </row>
        <row r="18">
          <cell r="E18" t="str">
            <v>Office Tenant 13</v>
          </cell>
        </row>
        <row r="19">
          <cell r="E19" t="str">
            <v>Office Tenant 14</v>
          </cell>
        </row>
        <row r="20">
          <cell r="E20" t="str">
            <v>Office Tenant 15</v>
          </cell>
        </row>
        <row r="21">
          <cell r="E21" t="str">
            <v>Office Tenant 16</v>
          </cell>
        </row>
        <row r="22">
          <cell r="E22" t="str">
            <v>Office Tenant 17</v>
          </cell>
        </row>
        <row r="23">
          <cell r="E23" t="str">
            <v>Office Tenant 18</v>
          </cell>
        </row>
        <row r="24">
          <cell r="E24" t="str">
            <v>Office Tenant 19</v>
          </cell>
        </row>
        <row r="25">
          <cell r="E25" t="str">
            <v>Office Tenant 20</v>
          </cell>
        </row>
        <row r="26">
          <cell r="E26" t="str">
            <v>Office Tenant 21</v>
          </cell>
        </row>
        <row r="27">
          <cell r="E27" t="str">
            <v>Office Tenant 22</v>
          </cell>
        </row>
        <row r="28">
          <cell r="E28" t="str">
            <v>Office Tenant 23</v>
          </cell>
        </row>
        <row r="29">
          <cell r="E29" t="str">
            <v>Office Tenant 24</v>
          </cell>
        </row>
        <row r="30">
          <cell r="E30" t="str">
            <v>Office Tenant 25</v>
          </cell>
        </row>
        <row r="31">
          <cell r="E31" t="str">
            <v>Office Tenant 26</v>
          </cell>
        </row>
        <row r="32">
          <cell r="E32" t="str">
            <v>Office Tenant 27</v>
          </cell>
        </row>
        <row r="33">
          <cell r="E33" t="str">
            <v>Office Tenant 28</v>
          </cell>
        </row>
        <row r="34">
          <cell r="E34" t="str">
            <v>Office Tenant 29</v>
          </cell>
        </row>
        <row r="35">
          <cell r="E35" t="str">
            <v>Office Tenant 30</v>
          </cell>
        </row>
        <row r="36">
          <cell r="E36" t="str">
            <v>Office Tenant 31</v>
          </cell>
        </row>
        <row r="37">
          <cell r="E37" t="str">
            <v>Office Tenant 32</v>
          </cell>
        </row>
        <row r="38">
          <cell r="E38" t="str">
            <v>Office Tenant 33</v>
          </cell>
        </row>
        <row r="39">
          <cell r="E39" t="str">
            <v>Office Tenant 34</v>
          </cell>
        </row>
        <row r="40">
          <cell r="E40" t="str">
            <v>Office Tenant 35</v>
          </cell>
        </row>
        <row r="41">
          <cell r="E41" t="str">
            <v>Office Tenant 36</v>
          </cell>
        </row>
        <row r="42">
          <cell r="E42" t="str">
            <v>Office Tenant 37</v>
          </cell>
        </row>
        <row r="43">
          <cell r="E43" t="str">
            <v>Office Tenant 38</v>
          </cell>
        </row>
        <row r="44">
          <cell r="E44" t="str">
            <v>Office Tenant 39</v>
          </cell>
        </row>
        <row r="45">
          <cell r="E45" t="str">
            <v>Office Tenant 40</v>
          </cell>
        </row>
        <row r="46">
          <cell r="E46" t="str">
            <v>Office Tenant 41</v>
          </cell>
        </row>
        <row r="47">
          <cell r="E47" t="str">
            <v>Office Tenant 42</v>
          </cell>
        </row>
        <row r="48">
          <cell r="E48" t="str">
            <v>Office Tenant 43</v>
          </cell>
        </row>
        <row r="49">
          <cell r="E49" t="str">
            <v>Office Tenant 44</v>
          </cell>
        </row>
        <row r="50">
          <cell r="E50" t="str">
            <v>Office Tenant 45</v>
          </cell>
        </row>
        <row r="51">
          <cell r="E51" t="str">
            <v>Office Tenant 46</v>
          </cell>
        </row>
        <row r="52">
          <cell r="E52" t="str">
            <v>Office Tenant 47</v>
          </cell>
        </row>
        <row r="53">
          <cell r="E53" t="str">
            <v>Office Tenant 48</v>
          </cell>
        </row>
        <row r="54">
          <cell r="E54" t="str">
            <v>Office Tenant 49</v>
          </cell>
        </row>
        <row r="55">
          <cell r="E55" t="str">
            <v>Office Tenant 50</v>
          </cell>
        </row>
        <row r="56">
          <cell r="E56" t="str">
            <v>Office Tenant 51</v>
          </cell>
        </row>
        <row r="57">
          <cell r="E57" t="str">
            <v>Office Tenant 52</v>
          </cell>
        </row>
        <row r="58">
          <cell r="E58" t="str">
            <v>Office Tenant 53</v>
          </cell>
        </row>
        <row r="59">
          <cell r="E59" t="str">
            <v>Office Tenant 54</v>
          </cell>
        </row>
        <row r="60">
          <cell r="E60" t="str">
            <v>Office Tenant 55</v>
          </cell>
        </row>
        <row r="61">
          <cell r="E61" t="str">
            <v>Office Tenant 56</v>
          </cell>
        </row>
        <row r="62">
          <cell r="E62" t="str">
            <v>Office Tenant 57</v>
          </cell>
        </row>
        <row r="63">
          <cell r="E63" t="str">
            <v>Office Tenant 58</v>
          </cell>
        </row>
        <row r="64">
          <cell r="E64" t="str">
            <v>Office Tenant 59</v>
          </cell>
        </row>
        <row r="65">
          <cell r="E65" t="str">
            <v>Office Tenant 60</v>
          </cell>
        </row>
        <row r="66">
          <cell r="E66" t="str">
            <v>Office Tenant 61</v>
          </cell>
        </row>
        <row r="67">
          <cell r="E67" t="str">
            <v>Office Tenant 62</v>
          </cell>
        </row>
        <row r="68">
          <cell r="E68" t="str">
            <v>Office Tenant 63</v>
          </cell>
        </row>
        <row r="69">
          <cell r="E69" t="str">
            <v>Office Tenant 64</v>
          </cell>
        </row>
        <row r="70">
          <cell r="E70" t="str">
            <v>Office Tenant 65</v>
          </cell>
        </row>
        <row r="71">
          <cell r="E71" t="str">
            <v>Office Tenant 66</v>
          </cell>
        </row>
        <row r="72">
          <cell r="E72" t="str">
            <v>Office Tenant 67</v>
          </cell>
        </row>
        <row r="73">
          <cell r="E73" t="str">
            <v>Office Tenant 68</v>
          </cell>
        </row>
        <row r="74">
          <cell r="E74" t="str">
            <v>Office Tenant 69</v>
          </cell>
        </row>
        <row r="75">
          <cell r="E75" t="str">
            <v>Office Tenant 70</v>
          </cell>
        </row>
        <row r="76">
          <cell r="E76" t="str">
            <v>Office Tenant 71</v>
          </cell>
        </row>
        <row r="77">
          <cell r="E77" t="str">
            <v>Office Tenant 72</v>
          </cell>
        </row>
        <row r="78">
          <cell r="E78" t="str">
            <v>Office Tenant 73</v>
          </cell>
        </row>
        <row r="79">
          <cell r="E79" t="str">
            <v>Office Tenant 74</v>
          </cell>
        </row>
        <row r="80">
          <cell r="E80" t="str">
            <v>Office Tenant 75</v>
          </cell>
        </row>
        <row r="81">
          <cell r="E81" t="str">
            <v>Office Tenant 76</v>
          </cell>
        </row>
        <row r="82">
          <cell r="E82" t="str">
            <v>Office Tenant 77</v>
          </cell>
        </row>
        <row r="83">
          <cell r="E83" t="str">
            <v>Office Tenant 78</v>
          </cell>
        </row>
        <row r="84">
          <cell r="E84" t="str">
            <v>Office Tenant 79</v>
          </cell>
        </row>
        <row r="85">
          <cell r="E85" t="str">
            <v>Office Tenant 80</v>
          </cell>
        </row>
        <row r="87">
          <cell r="E87" t="str">
            <v>Retail Tenant 1</v>
          </cell>
        </row>
        <row r="88">
          <cell r="E88" t="str">
            <v>Retail Tenant 2</v>
          </cell>
        </row>
        <row r="89">
          <cell r="E89" t="str">
            <v>Retail Tenant 3</v>
          </cell>
        </row>
        <row r="90">
          <cell r="E90" t="str">
            <v>Retail Tenant 4</v>
          </cell>
        </row>
        <row r="91">
          <cell r="E91" t="str">
            <v>Retail Tenant 5</v>
          </cell>
        </row>
        <row r="92">
          <cell r="E92" t="str">
            <v>Retail Tenant 6</v>
          </cell>
        </row>
        <row r="93">
          <cell r="E93" t="str">
            <v>Retail Tenant 7</v>
          </cell>
        </row>
        <row r="94">
          <cell r="E94" t="str">
            <v>Retail Tenant 7</v>
          </cell>
        </row>
        <row r="95">
          <cell r="E95" t="str">
            <v>Retail Tenant 8</v>
          </cell>
        </row>
        <row r="96">
          <cell r="E96" t="str">
            <v>Retail Tenant 9</v>
          </cell>
        </row>
        <row r="97">
          <cell r="E97" t="str">
            <v>Retail Tenant 10</v>
          </cell>
        </row>
        <row r="98">
          <cell r="E98" t="str">
            <v>Retail Tenant 11</v>
          </cell>
        </row>
        <row r="99">
          <cell r="E99" t="str">
            <v>Retail Tenant 12</v>
          </cell>
        </row>
        <row r="100">
          <cell r="E100" t="str">
            <v>Retail Tenant 13</v>
          </cell>
        </row>
        <row r="101">
          <cell r="E101" t="str">
            <v>Retail Tenant 14</v>
          </cell>
        </row>
        <row r="102">
          <cell r="E102" t="str">
            <v>Retail Tenant 15</v>
          </cell>
        </row>
      </sheetData>
      <sheetData sheetId="494"/>
      <sheetData sheetId="495"/>
      <sheetData sheetId="496"/>
      <sheetData sheetId="497"/>
      <sheetData sheetId="498"/>
      <sheetData sheetId="499"/>
      <sheetData sheetId="500"/>
      <sheetData sheetId="501"/>
      <sheetData sheetId="502" refreshError="1"/>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refreshError="1"/>
      <sheetData sheetId="537" refreshError="1"/>
      <sheetData sheetId="538" refreshError="1"/>
      <sheetData sheetId="539" refreshError="1"/>
      <sheetData sheetId="540"/>
      <sheetData sheetId="541"/>
      <sheetData sheetId="542">
        <row r="1">
          <cell r="A1">
            <v>41090</v>
          </cell>
        </row>
      </sheetData>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refreshError="1">
        <row r="1">
          <cell r="M1">
            <v>42185</v>
          </cell>
        </row>
      </sheetData>
      <sheetData sheetId="559"/>
      <sheetData sheetId="560"/>
      <sheetData sheetId="561"/>
      <sheetData sheetId="562"/>
      <sheetData sheetId="563"/>
      <sheetData sheetId="564"/>
      <sheetData sheetId="565"/>
      <sheetData sheetId="566"/>
      <sheetData sheetId="567"/>
      <sheetData sheetId="568"/>
      <sheetData sheetId="569" refreshError="1"/>
      <sheetData sheetId="570" refreshError="1"/>
      <sheetData sheetId="571" refreshError="1"/>
      <sheetData sheetId="572" refreshError="1"/>
      <sheetData sheetId="573" refreshError="1"/>
      <sheetData sheetId="574" refreshError="1">
        <row r="2">
          <cell r="C2" t="str">
            <v>MELBOURNE OUTER SUBURBS</v>
          </cell>
        </row>
        <row r="3">
          <cell r="C3" t="str">
            <v>PRIME OFFICE BUILDINGS: 1988 - 2007</v>
          </cell>
        </row>
        <row r="4">
          <cell r="C4" t="str">
            <v>Net Rental Projections</v>
          </cell>
          <cell r="O4" t="str">
            <v>January 1998</v>
          </cell>
        </row>
        <row r="7">
          <cell r="E7" t="str">
            <v>Face Rental</v>
          </cell>
          <cell r="K7" t="str">
            <v>Market Rental</v>
          </cell>
        </row>
        <row r="10">
          <cell r="E10" t="str">
            <v>Range</v>
          </cell>
          <cell r="H10" t="str">
            <v>Representative</v>
          </cell>
          <cell r="I10" t="str">
            <v>%</v>
          </cell>
          <cell r="K10" t="str">
            <v>Range</v>
          </cell>
          <cell r="N10" t="str">
            <v>Representative</v>
          </cell>
          <cell r="O10" t="str">
            <v>%</v>
          </cell>
        </row>
        <row r="11">
          <cell r="C11" t="str">
            <v>Year</v>
          </cell>
          <cell r="E11" t="str">
            <v>$ / sqm</v>
          </cell>
          <cell r="H11" t="str">
            <v>$ / sqm</v>
          </cell>
          <cell r="I11" t="str">
            <v>Change</v>
          </cell>
          <cell r="K11" t="str">
            <v>$ / sqm</v>
          </cell>
          <cell r="N11" t="str">
            <v>$ / sqm</v>
          </cell>
          <cell r="O11" t="str">
            <v>Change</v>
          </cell>
        </row>
        <row r="13">
          <cell r="C13">
            <v>1988</v>
          </cell>
          <cell r="E13">
            <v>180</v>
          </cell>
          <cell r="F13" t="str">
            <v>-</v>
          </cell>
          <cell r="G13">
            <v>220</v>
          </cell>
          <cell r="H13">
            <v>200</v>
          </cell>
          <cell r="I13">
            <v>0.08</v>
          </cell>
          <cell r="K13">
            <v>180</v>
          </cell>
          <cell r="L13" t="str">
            <v>-</v>
          </cell>
          <cell r="M13">
            <v>220</v>
          </cell>
          <cell r="N13">
            <v>200</v>
          </cell>
          <cell r="O13">
            <v>0</v>
          </cell>
        </row>
        <row r="14">
          <cell r="C14">
            <v>1989</v>
          </cell>
          <cell r="E14">
            <v>195</v>
          </cell>
          <cell r="F14" t="str">
            <v>-</v>
          </cell>
          <cell r="G14">
            <v>235</v>
          </cell>
          <cell r="H14">
            <v>215</v>
          </cell>
          <cell r="I14">
            <v>6.9767441860465115E-2</v>
          </cell>
          <cell r="K14">
            <v>180</v>
          </cell>
          <cell r="L14" t="str">
            <v>-</v>
          </cell>
          <cell r="M14">
            <v>220</v>
          </cell>
          <cell r="N14">
            <v>200</v>
          </cell>
          <cell r="O14">
            <v>-0.05</v>
          </cell>
        </row>
        <row r="15">
          <cell r="C15">
            <v>1990</v>
          </cell>
          <cell r="E15">
            <v>210</v>
          </cell>
          <cell r="F15" t="str">
            <v>-</v>
          </cell>
          <cell r="G15">
            <v>250</v>
          </cell>
          <cell r="H15">
            <v>230</v>
          </cell>
          <cell r="I15">
            <v>4.3478260869565216E-2</v>
          </cell>
          <cell r="K15">
            <v>170</v>
          </cell>
          <cell r="L15" t="str">
            <v>-</v>
          </cell>
          <cell r="M15">
            <v>210</v>
          </cell>
          <cell r="N15">
            <v>190</v>
          </cell>
          <cell r="O15">
            <v>-5.2631578947368418E-2</v>
          </cell>
        </row>
        <row r="16">
          <cell r="C16">
            <v>1991</v>
          </cell>
          <cell r="E16">
            <v>220</v>
          </cell>
          <cell r="F16" t="str">
            <v>-</v>
          </cell>
          <cell r="G16">
            <v>260</v>
          </cell>
          <cell r="H16">
            <v>240</v>
          </cell>
          <cell r="I16">
            <v>-4.1666666666666664E-2</v>
          </cell>
          <cell r="K16">
            <v>160</v>
          </cell>
          <cell r="L16" t="str">
            <v>-</v>
          </cell>
          <cell r="M16">
            <v>200</v>
          </cell>
          <cell r="N16">
            <v>180</v>
          </cell>
          <cell r="O16">
            <v>-0.1111111111111111</v>
          </cell>
        </row>
        <row r="17">
          <cell r="C17">
            <v>1992</v>
          </cell>
          <cell r="E17">
            <v>210</v>
          </cell>
          <cell r="F17" t="str">
            <v>-</v>
          </cell>
          <cell r="G17">
            <v>250</v>
          </cell>
          <cell r="H17">
            <v>230</v>
          </cell>
          <cell r="I17">
            <v>-0.2608695652173913</v>
          </cell>
          <cell r="K17">
            <v>140</v>
          </cell>
          <cell r="L17" t="str">
            <v>-</v>
          </cell>
          <cell r="M17">
            <v>180</v>
          </cell>
          <cell r="N17">
            <v>160</v>
          </cell>
          <cell r="O17">
            <v>-0.25</v>
          </cell>
        </row>
        <row r="18">
          <cell r="C18">
            <v>1993</v>
          </cell>
          <cell r="E18">
            <v>150</v>
          </cell>
          <cell r="F18" t="str">
            <v>-</v>
          </cell>
          <cell r="G18">
            <v>190</v>
          </cell>
          <cell r="H18">
            <v>170</v>
          </cell>
          <cell r="I18">
            <v>-0.11764705882352941</v>
          </cell>
          <cell r="K18">
            <v>100</v>
          </cell>
          <cell r="L18" t="str">
            <v>-</v>
          </cell>
          <cell r="M18">
            <v>140</v>
          </cell>
          <cell r="N18">
            <v>120</v>
          </cell>
          <cell r="O18">
            <v>-0.33333333333333331</v>
          </cell>
        </row>
        <row r="19">
          <cell r="C19">
            <v>1994</v>
          </cell>
          <cell r="E19">
            <v>130</v>
          </cell>
          <cell r="F19" t="str">
            <v>-</v>
          </cell>
          <cell r="G19">
            <v>170</v>
          </cell>
          <cell r="H19">
            <v>150</v>
          </cell>
          <cell r="I19">
            <v>0</v>
          </cell>
          <cell r="K19">
            <v>60</v>
          </cell>
          <cell r="L19" t="str">
            <v>-</v>
          </cell>
          <cell r="M19">
            <v>100</v>
          </cell>
          <cell r="N19">
            <v>80</v>
          </cell>
          <cell r="O19">
            <v>0.5</v>
          </cell>
        </row>
        <row r="20">
          <cell r="C20">
            <v>1995</v>
          </cell>
          <cell r="E20">
            <v>130</v>
          </cell>
          <cell r="F20" t="str">
            <v>-</v>
          </cell>
          <cell r="G20">
            <v>170</v>
          </cell>
          <cell r="H20">
            <v>150</v>
          </cell>
          <cell r="I20">
            <v>6.6666666666666666E-2</v>
          </cell>
          <cell r="K20">
            <v>100</v>
          </cell>
          <cell r="L20" t="str">
            <v>-</v>
          </cell>
          <cell r="M20">
            <v>140</v>
          </cell>
          <cell r="N20">
            <v>120</v>
          </cell>
          <cell r="O20">
            <v>0.16500000000000001</v>
          </cell>
        </row>
        <row r="21">
          <cell r="C21">
            <v>1996</v>
          </cell>
          <cell r="E21">
            <v>140</v>
          </cell>
          <cell r="F21" t="str">
            <v>-</v>
          </cell>
          <cell r="G21">
            <v>180</v>
          </cell>
          <cell r="H21">
            <v>160</v>
          </cell>
          <cell r="I21">
            <v>9.375E-2</v>
          </cell>
          <cell r="K21">
            <v>120</v>
          </cell>
          <cell r="L21" t="str">
            <v>-</v>
          </cell>
          <cell r="M21">
            <v>160</v>
          </cell>
          <cell r="N21">
            <v>139.80000000000001</v>
          </cell>
          <cell r="O21">
            <v>0.11</v>
          </cell>
        </row>
        <row r="22">
          <cell r="C22">
            <v>1997</v>
          </cell>
          <cell r="E22">
            <v>155</v>
          </cell>
          <cell r="F22" t="str">
            <v>-</v>
          </cell>
          <cell r="G22">
            <v>195</v>
          </cell>
          <cell r="H22">
            <v>175</v>
          </cell>
          <cell r="I22">
            <v>5.7142857142857141E-2</v>
          </cell>
          <cell r="K22">
            <v>135</v>
          </cell>
          <cell r="L22" t="str">
            <v>-</v>
          </cell>
          <cell r="M22">
            <v>175</v>
          </cell>
          <cell r="N22">
            <v>155.17800000000003</v>
          </cell>
          <cell r="O22">
            <v>9.5516116975344234E-2</v>
          </cell>
        </row>
        <row r="23">
          <cell r="C23">
            <v>1998</v>
          </cell>
          <cell r="E23">
            <v>165</v>
          </cell>
          <cell r="F23" t="str">
            <v>-</v>
          </cell>
          <cell r="G23">
            <v>205</v>
          </cell>
          <cell r="H23">
            <v>185</v>
          </cell>
          <cell r="I23">
            <v>1.0810810810810964E-2</v>
          </cell>
          <cell r="K23">
            <v>150</v>
          </cell>
          <cell r="L23" t="str">
            <v>-</v>
          </cell>
          <cell r="M23">
            <v>190</v>
          </cell>
          <cell r="N23">
            <v>170</v>
          </cell>
          <cell r="O23">
            <v>0.1</v>
          </cell>
        </row>
        <row r="24">
          <cell r="C24">
            <v>1999</v>
          </cell>
          <cell r="E24">
            <v>165</v>
          </cell>
          <cell r="F24" t="str">
            <v>-</v>
          </cell>
          <cell r="G24">
            <v>205</v>
          </cell>
          <cell r="H24">
            <v>187.00000000000003</v>
          </cell>
          <cell r="I24">
            <v>8.0000000000000029E-2</v>
          </cell>
          <cell r="K24">
            <v>165</v>
          </cell>
          <cell r="L24" t="str">
            <v>-</v>
          </cell>
          <cell r="M24">
            <v>205</v>
          </cell>
          <cell r="N24">
            <v>187.00000000000003</v>
          </cell>
          <cell r="O24">
            <v>0.08</v>
          </cell>
        </row>
        <row r="25">
          <cell r="C25">
            <v>2000</v>
          </cell>
          <cell r="E25">
            <v>180</v>
          </cell>
          <cell r="F25" t="str">
            <v>-</v>
          </cell>
          <cell r="G25">
            <v>220</v>
          </cell>
          <cell r="H25">
            <v>201.96000000000004</v>
          </cell>
          <cell r="I25">
            <v>4.000000000000007E-2</v>
          </cell>
          <cell r="K25">
            <v>180</v>
          </cell>
          <cell r="L25" t="str">
            <v>-</v>
          </cell>
          <cell r="M25">
            <v>220</v>
          </cell>
          <cell r="N25">
            <v>201.96000000000004</v>
          </cell>
          <cell r="O25">
            <v>0.04</v>
          </cell>
        </row>
        <row r="26">
          <cell r="C26">
            <v>2001</v>
          </cell>
          <cell r="E26">
            <v>190</v>
          </cell>
          <cell r="F26" t="str">
            <v>-</v>
          </cell>
          <cell r="G26">
            <v>230</v>
          </cell>
          <cell r="H26">
            <v>210.03840000000005</v>
          </cell>
          <cell r="I26">
            <v>4.0000000000000091E-2</v>
          </cell>
          <cell r="K26">
            <v>190</v>
          </cell>
          <cell r="L26" t="str">
            <v>-</v>
          </cell>
          <cell r="M26">
            <v>230</v>
          </cell>
          <cell r="N26">
            <v>210.03840000000005</v>
          </cell>
          <cell r="O26">
            <v>0.04</v>
          </cell>
        </row>
        <row r="27">
          <cell r="C27">
            <v>2002</v>
          </cell>
          <cell r="E27">
            <v>200</v>
          </cell>
          <cell r="F27" t="str">
            <v>-</v>
          </cell>
          <cell r="G27">
            <v>240</v>
          </cell>
          <cell r="H27">
            <v>218.43993600000007</v>
          </cell>
          <cell r="I27">
            <v>3.9999999999999994E-2</v>
          </cell>
          <cell r="K27">
            <v>200</v>
          </cell>
          <cell r="L27" t="str">
            <v>-</v>
          </cell>
          <cell r="M27">
            <v>240</v>
          </cell>
          <cell r="N27">
            <v>218.43993600000007</v>
          </cell>
          <cell r="O27">
            <v>0.04</v>
          </cell>
        </row>
        <row r="28">
          <cell r="C28">
            <v>2003</v>
          </cell>
          <cell r="E28">
            <v>205</v>
          </cell>
          <cell r="F28" t="str">
            <v>-</v>
          </cell>
          <cell r="G28">
            <v>245</v>
          </cell>
          <cell r="H28">
            <v>227.17753344000008</v>
          </cell>
          <cell r="I28">
            <v>4.0000000000000063E-2</v>
          </cell>
          <cell r="K28">
            <v>205</v>
          </cell>
          <cell r="L28" t="str">
            <v>-</v>
          </cell>
          <cell r="M28">
            <v>245</v>
          </cell>
          <cell r="N28">
            <v>227.17753344000008</v>
          </cell>
          <cell r="O28">
            <v>0.04</v>
          </cell>
        </row>
        <row r="29">
          <cell r="C29">
            <v>2004</v>
          </cell>
          <cell r="E29">
            <v>215</v>
          </cell>
          <cell r="F29" t="str">
            <v>-</v>
          </cell>
          <cell r="G29">
            <v>255</v>
          </cell>
          <cell r="H29">
            <v>236.26463477760009</v>
          </cell>
          <cell r="I29">
            <v>3.999999999999998E-2</v>
          </cell>
          <cell r="K29">
            <v>215</v>
          </cell>
          <cell r="L29" t="str">
            <v>-</v>
          </cell>
          <cell r="M29">
            <v>255</v>
          </cell>
          <cell r="N29">
            <v>236.26463477760009</v>
          </cell>
          <cell r="O29">
            <v>0.04</v>
          </cell>
        </row>
        <row r="30">
          <cell r="C30">
            <v>2005</v>
          </cell>
          <cell r="E30">
            <v>225</v>
          </cell>
          <cell r="F30" t="str">
            <v>-</v>
          </cell>
          <cell r="G30">
            <v>265</v>
          </cell>
          <cell r="H30">
            <v>245.71522016870409</v>
          </cell>
          <cell r="I30">
            <v>4.0000000000000063E-2</v>
          </cell>
          <cell r="K30">
            <v>225</v>
          </cell>
          <cell r="L30" t="str">
            <v>-</v>
          </cell>
          <cell r="M30">
            <v>265</v>
          </cell>
          <cell r="N30">
            <v>245.71522016870409</v>
          </cell>
          <cell r="O30">
            <v>0.04</v>
          </cell>
        </row>
        <row r="31">
          <cell r="C31">
            <v>2006</v>
          </cell>
          <cell r="E31">
            <v>235</v>
          </cell>
          <cell r="F31" t="str">
            <v>-</v>
          </cell>
          <cell r="G31">
            <v>275</v>
          </cell>
          <cell r="H31">
            <v>255.54382897545227</v>
          </cell>
          <cell r="I31">
            <v>0.04</v>
          </cell>
          <cell r="K31">
            <v>235</v>
          </cell>
          <cell r="L31" t="str">
            <v>-</v>
          </cell>
          <cell r="M31">
            <v>275</v>
          </cell>
          <cell r="N31">
            <v>255.54382897545227</v>
          </cell>
          <cell r="O31">
            <v>0.04</v>
          </cell>
        </row>
        <row r="32">
          <cell r="C32">
            <v>2007</v>
          </cell>
          <cell r="E32">
            <v>245</v>
          </cell>
          <cell r="F32" t="str">
            <v>-</v>
          </cell>
          <cell r="G32">
            <v>285</v>
          </cell>
          <cell r="H32">
            <v>265.76558213447038</v>
          </cell>
          <cell r="I32">
            <v>0.04</v>
          </cell>
          <cell r="K32">
            <v>245</v>
          </cell>
          <cell r="L32" t="str">
            <v>-</v>
          </cell>
          <cell r="M32">
            <v>285</v>
          </cell>
          <cell r="N32">
            <v>265.76558213447038</v>
          </cell>
          <cell r="O32">
            <v>0.04</v>
          </cell>
        </row>
        <row r="35">
          <cell r="C35" t="str">
            <v>Notes:</v>
          </cell>
          <cell r="E35" t="str">
            <v>1.  Rental levels are provided as at the beginning of the year.</v>
          </cell>
        </row>
        <row r="36">
          <cell r="E36" t="str">
            <v>2.  Rental growth is the estimated movement during the year.</v>
          </cell>
        </row>
        <row r="37">
          <cell r="E37" t="str">
            <v>3.  All figures provided are estimates only and may be subject to significant future variation.</v>
          </cell>
        </row>
        <row r="56">
          <cell r="B56" t="str">
            <v>The above information is purely for the purposes of a broad guide and whilst we understand the facts to be generally reliable, we unable to guarantee their accuracy.</v>
          </cell>
          <cell r="P56" t="str">
            <v>CBREL</v>
          </cell>
        </row>
      </sheetData>
      <sheetData sheetId="575"/>
      <sheetData sheetId="576"/>
      <sheetData sheetId="577"/>
      <sheetData sheetId="578"/>
      <sheetData sheetId="579"/>
      <sheetData sheetId="580"/>
      <sheetData sheetId="581"/>
      <sheetData sheetId="582"/>
      <sheetData sheetId="583"/>
      <sheetData sheetId="584"/>
      <sheetData sheetId="585"/>
      <sheetData sheetId="586"/>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sheetData sheetId="596"/>
      <sheetData sheetId="597"/>
      <sheetData sheetId="598"/>
      <sheetData sheetId="599"/>
      <sheetData sheetId="600"/>
      <sheetData sheetId="601" refreshError="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EC1B4-379C-4363-95B3-42A86C0C4681}">
  <sheetPr>
    <pageSetUpPr fitToPage="1"/>
  </sheetPr>
  <dimension ref="A1:G41"/>
  <sheetViews>
    <sheetView zoomScaleNormal="100" zoomScaleSheetLayoutView="100" workbookViewId="0">
      <selection activeCell="I23" sqref="I23"/>
    </sheetView>
  </sheetViews>
  <sheetFormatPr defaultRowHeight="15" outlineLevelRow="1" x14ac:dyDescent="0.25"/>
  <cols>
    <col min="1" max="1" width="7.42578125" customWidth="1"/>
    <col min="2" max="2" width="58.85546875" customWidth="1"/>
    <col min="3" max="6" width="11.85546875" customWidth="1"/>
    <col min="7" max="7" width="12.85546875" bestFit="1" customWidth="1"/>
  </cols>
  <sheetData>
    <row r="1" spans="1:6" x14ac:dyDescent="0.25">
      <c r="A1" s="1" t="s">
        <v>36</v>
      </c>
      <c r="C1" s="2"/>
      <c r="D1" s="2"/>
      <c r="E1" s="2"/>
    </row>
    <row r="2" spans="1:6" x14ac:dyDescent="0.25">
      <c r="A2" s="1" t="s">
        <v>13</v>
      </c>
      <c r="C2" s="2"/>
      <c r="D2" s="2"/>
      <c r="E2" s="2"/>
    </row>
    <row r="3" spans="1:6" x14ac:dyDescent="0.25">
      <c r="A3" t="s">
        <v>34</v>
      </c>
      <c r="C3" s="2"/>
      <c r="D3" s="2"/>
      <c r="E3" s="2"/>
    </row>
    <row r="4" spans="1:6" x14ac:dyDescent="0.25">
      <c r="A4" s="1"/>
      <c r="C4" s="61" t="s">
        <v>45</v>
      </c>
      <c r="D4" s="61"/>
      <c r="E4" s="61"/>
      <c r="F4" s="61"/>
    </row>
    <row r="5" spans="1:6" x14ac:dyDescent="0.25">
      <c r="C5" s="60" t="s">
        <v>39</v>
      </c>
      <c r="D5" s="60"/>
      <c r="E5" s="60"/>
      <c r="F5" s="60"/>
    </row>
    <row r="6" spans="1:6" ht="45" customHeight="1" x14ac:dyDescent="0.25">
      <c r="B6" s="23" t="s">
        <v>12</v>
      </c>
      <c r="C6" s="58" t="s">
        <v>38</v>
      </c>
      <c r="D6" s="59"/>
      <c r="E6" s="58" t="s">
        <v>37</v>
      </c>
      <c r="F6" s="59"/>
    </row>
    <row r="7" spans="1:6" x14ac:dyDescent="0.25">
      <c r="B7" s="30"/>
      <c r="C7" s="31">
        <v>44561</v>
      </c>
      <c r="D7" s="31">
        <v>44742</v>
      </c>
      <c r="E7" s="31">
        <v>44561</v>
      </c>
      <c r="F7" s="31">
        <v>44742</v>
      </c>
    </row>
    <row r="8" spans="1:6" x14ac:dyDescent="0.25">
      <c r="B8" s="24" t="s">
        <v>15</v>
      </c>
      <c r="C8" s="39">
        <f>C9+C10</f>
        <v>0.27309999999999995</v>
      </c>
      <c r="D8" s="39">
        <f>D9+D10</f>
        <v>0.59060000000000001</v>
      </c>
      <c r="E8" s="39">
        <f>E9+E10</f>
        <v>1.37E-2</v>
      </c>
      <c r="F8" s="39">
        <f>F9+F10</f>
        <v>6.1800000000000001E-2</v>
      </c>
    </row>
    <row r="9" spans="1:6" x14ac:dyDescent="0.25">
      <c r="B9" s="25" t="str">
        <f>Template1!C3</f>
        <v xml:space="preserve">Interest </v>
      </c>
      <c r="C9" s="46">
        <f>ROUNDDOWN(Template1!$C$13*Template1!C10,4)</f>
        <v>6.9999999999999999E-4</v>
      </c>
      <c r="D9" s="35">
        <f>ROUND(Template1!$C$14*Template1!C10,4)</f>
        <v>1.6000000000000001E-3</v>
      </c>
      <c r="E9" s="35">
        <f>ROUND(Template2!$C$13*Template2!C10,4)</f>
        <v>2.9999999999999997E-4</v>
      </c>
      <c r="F9" s="35">
        <f>ROUND(Template2!$C$14*Template2!C10,4)</f>
        <v>1.5E-3</v>
      </c>
    </row>
    <row r="10" spans="1:6" x14ac:dyDescent="0.25">
      <c r="B10" s="25" t="str">
        <f>Template1!D3</f>
        <v>Other income</v>
      </c>
      <c r="C10" s="46">
        <f>ROUND(Template1!$C$13*Template1!D10,4)</f>
        <v>0.27239999999999998</v>
      </c>
      <c r="D10" s="35">
        <f>ROUND(Template1!$C$14*Template1!D10,4)</f>
        <v>0.58899999999999997</v>
      </c>
      <c r="E10" s="35">
        <f>ROUND(Template2!$C$13*Template2!D10,4)</f>
        <v>1.34E-2</v>
      </c>
      <c r="F10" s="35">
        <f>ROUND(Template2!$C$14*Template2!D10,4)</f>
        <v>6.0299999999999999E-2</v>
      </c>
    </row>
    <row r="11" spans="1:6" x14ac:dyDescent="0.25">
      <c r="B11" s="24" t="s">
        <v>16</v>
      </c>
      <c r="C11" s="47">
        <f>C12+C13</f>
        <v>0.58860000000000001</v>
      </c>
      <c r="D11" s="39">
        <f>D12+D13</f>
        <v>1.2728999999999999</v>
      </c>
      <c r="E11" s="39">
        <f>E12+E13</f>
        <v>0.91790000000000005</v>
      </c>
      <c r="F11" s="39">
        <f>F12+F13</f>
        <v>4.1433999999999997</v>
      </c>
    </row>
    <row r="12" spans="1:6" x14ac:dyDescent="0.25">
      <c r="B12" s="25" t="str">
        <f>Template1!E3</f>
        <v>Foreign Sourced Income</v>
      </c>
      <c r="C12" s="46">
        <f>ROUND(Template1!$C$13*Template1!E10,4)</f>
        <v>0.59499999999999997</v>
      </c>
      <c r="D12" s="35">
        <f>ROUND(Template1!$C$14*Template1!E10,4)</f>
        <v>1.2867</v>
      </c>
      <c r="E12" s="35">
        <f>ROUND(Template2!$C$13*Template2!E10,4)</f>
        <v>1.0483</v>
      </c>
      <c r="F12" s="35">
        <f>ROUND(Template2!$C$14*Template2!E10,4)</f>
        <v>4.7317999999999998</v>
      </c>
    </row>
    <row r="13" spans="1:6" x14ac:dyDescent="0.25">
      <c r="B13" s="25" t="str">
        <f>Template1!F3</f>
        <v>Less: Foreign Income Tax Offset</v>
      </c>
      <c r="C13" s="38">
        <f>ROUND(Template1!$C$13*Template1!F10,4)</f>
        <v>-6.4000000000000003E-3</v>
      </c>
      <c r="D13" s="38">
        <f>ROUND(Template1!$C$14*Template1!F10,4)</f>
        <v>-1.38E-2</v>
      </c>
      <c r="E13" s="38">
        <f>ROUND(Template2!$C$13*Template2!F10,4)</f>
        <v>-0.13039999999999999</v>
      </c>
      <c r="F13" s="38">
        <f>ROUND(Template2!$C$14*Template2!F10,4)</f>
        <v>-0.58840000000000003</v>
      </c>
    </row>
    <row r="14" spans="1:6" x14ac:dyDescent="0.25">
      <c r="B14" s="24" t="s">
        <v>17</v>
      </c>
      <c r="C14" s="39">
        <f>C8+C11</f>
        <v>0.86169999999999991</v>
      </c>
      <c r="D14" s="39">
        <f>D8+D11</f>
        <v>1.8634999999999999</v>
      </c>
      <c r="E14" s="39">
        <f>E8+E11</f>
        <v>0.93160000000000009</v>
      </c>
      <c r="F14" s="39">
        <f>F8+F11</f>
        <v>4.2051999999999996</v>
      </c>
    </row>
    <row r="15" spans="1:6" x14ac:dyDescent="0.25">
      <c r="B15" s="24" t="str">
        <f>Template1!G3</f>
        <v>AMIT Cost Base Decrease</v>
      </c>
      <c r="C15" s="63">
        <f>ROUND(Template1!$C$13*Template1!G10,4)</f>
        <v>7.46E-2</v>
      </c>
      <c r="D15" s="63">
        <f>ROUND(Template1!$C$14*Template1!G10,4)</f>
        <v>0.1613</v>
      </c>
      <c r="E15" s="63">
        <f>ROUND(Template2!$C$13*Template2!G10,4)</f>
        <v>1.4439</v>
      </c>
      <c r="F15" s="63">
        <f>ROUNDUP(Template2!$C$14*Template2!G10,4)</f>
        <v>6.5175999999999998</v>
      </c>
    </row>
    <row r="16" spans="1:6" x14ac:dyDescent="0.25">
      <c r="B16" s="26" t="s">
        <v>14</v>
      </c>
      <c r="C16" s="39">
        <f>C14+C15</f>
        <v>0.93629999999999991</v>
      </c>
      <c r="D16" s="39">
        <f>D14+D15</f>
        <v>2.0247999999999999</v>
      </c>
      <c r="E16" s="39">
        <f>E14+E15</f>
        <v>2.3755000000000002</v>
      </c>
      <c r="F16" s="39">
        <f>F14+F15</f>
        <v>10.722799999999999</v>
      </c>
    </row>
    <row r="17" spans="1:6" x14ac:dyDescent="0.25">
      <c r="B17" s="1"/>
      <c r="C17" s="29"/>
      <c r="D17" s="29"/>
      <c r="E17" s="29"/>
      <c r="F17" s="29"/>
    </row>
    <row r="18" spans="1:6" x14ac:dyDescent="0.25">
      <c r="B18" s="1" t="s">
        <v>20</v>
      </c>
      <c r="C18" s="37"/>
      <c r="D18" s="37"/>
      <c r="E18" s="22"/>
      <c r="F18" s="22"/>
    </row>
    <row r="19" spans="1:6" x14ac:dyDescent="0.25">
      <c r="A19" s="1"/>
      <c r="B19" s="5" t="s">
        <v>21</v>
      </c>
      <c r="C19" s="35">
        <f>C9+C10</f>
        <v>0.27309999999999995</v>
      </c>
      <c r="D19" s="35">
        <f>D9+D10</f>
        <v>0.59060000000000001</v>
      </c>
      <c r="E19" s="35">
        <f>E9+E10</f>
        <v>1.37E-2</v>
      </c>
      <c r="F19" s="35">
        <f>F9+F10</f>
        <v>6.1800000000000001E-2</v>
      </c>
    </row>
    <row r="20" spans="1:6" x14ac:dyDescent="0.25">
      <c r="B20" s="5" t="s">
        <v>22</v>
      </c>
      <c r="C20" s="35">
        <v>0</v>
      </c>
      <c r="D20" s="35">
        <v>0</v>
      </c>
      <c r="E20" s="35">
        <v>0</v>
      </c>
      <c r="F20" s="35">
        <v>0</v>
      </c>
    </row>
    <row r="21" spans="1:6" x14ac:dyDescent="0.25">
      <c r="B21" s="5" t="s">
        <v>23</v>
      </c>
      <c r="C21" s="35">
        <v>0</v>
      </c>
      <c r="D21" s="35">
        <v>0</v>
      </c>
      <c r="E21" s="35">
        <v>0</v>
      </c>
      <c r="F21" s="35">
        <v>0</v>
      </c>
    </row>
    <row r="22" spans="1:6" x14ac:dyDescent="0.25">
      <c r="B22" s="5" t="s">
        <v>24</v>
      </c>
      <c r="C22" s="35">
        <v>0</v>
      </c>
      <c r="D22" s="35">
        <v>0</v>
      </c>
      <c r="E22" s="35">
        <v>0</v>
      </c>
      <c r="F22" s="35">
        <v>0</v>
      </c>
    </row>
    <row r="23" spans="1:6" x14ac:dyDescent="0.25">
      <c r="B23" s="26" t="s">
        <v>25</v>
      </c>
      <c r="C23" s="36">
        <f>SUM(C19:C22)</f>
        <v>0.27309999999999995</v>
      </c>
      <c r="D23" s="36">
        <f>SUM(D19:D22)</f>
        <v>0.59060000000000001</v>
      </c>
      <c r="E23" s="36">
        <f>SUM(E19:E22)</f>
        <v>1.37E-2</v>
      </c>
      <c r="F23" s="36">
        <f>SUM(F19:F22)</f>
        <v>6.1800000000000001E-2</v>
      </c>
    </row>
    <row r="24" spans="1:6" x14ac:dyDescent="0.25">
      <c r="B24" s="1"/>
      <c r="C24" s="29"/>
      <c r="D24" s="29"/>
      <c r="E24" s="29"/>
      <c r="F24" s="29"/>
    </row>
    <row r="25" spans="1:6" x14ac:dyDescent="0.25">
      <c r="B25" s="1"/>
      <c r="C25" s="29"/>
      <c r="D25" s="29"/>
      <c r="E25" s="29"/>
      <c r="F25" s="29"/>
    </row>
    <row r="26" spans="1:6" ht="75.75" customHeight="1" x14ac:dyDescent="0.25">
      <c r="B26" s="56" t="s">
        <v>35</v>
      </c>
      <c r="C26" s="57"/>
      <c r="D26" s="57"/>
      <c r="E26" s="57"/>
      <c r="F26" s="57"/>
    </row>
    <row r="27" spans="1:6" x14ac:dyDescent="0.25">
      <c r="B27" s="1"/>
      <c r="C27" s="29"/>
      <c r="D27" s="29"/>
      <c r="E27" s="29"/>
      <c r="F27" s="29"/>
    </row>
    <row r="28" spans="1:6" x14ac:dyDescent="0.25">
      <c r="B28" s="1"/>
    </row>
    <row r="29" spans="1:6" hidden="1" outlineLevel="1" x14ac:dyDescent="0.25">
      <c r="B29" s="1" t="s">
        <v>26</v>
      </c>
      <c r="C29" s="12"/>
      <c r="D29" s="12"/>
      <c r="E29" s="12"/>
    </row>
    <row r="30" spans="1:6" hidden="1" outlineLevel="1" x14ac:dyDescent="0.25">
      <c r="B30" t="s">
        <v>27</v>
      </c>
      <c r="C30" s="12"/>
      <c r="D30" s="12"/>
      <c r="E30" s="12"/>
    </row>
    <row r="31" spans="1:6" hidden="1" outlineLevel="1" x14ac:dyDescent="0.25">
      <c r="B31" t="s">
        <v>28</v>
      </c>
      <c r="C31" s="12"/>
      <c r="D31" s="12"/>
      <c r="E31" s="12"/>
    </row>
    <row r="32" spans="1:6" hidden="1" outlineLevel="1" x14ac:dyDescent="0.25">
      <c r="B32" t="s">
        <v>33</v>
      </c>
      <c r="C32" s="12"/>
      <c r="D32" s="12"/>
      <c r="E32" s="12"/>
    </row>
    <row r="33" spans="1:7" hidden="1" outlineLevel="1" x14ac:dyDescent="0.25">
      <c r="B33" t="s">
        <v>29</v>
      </c>
      <c r="G33" s="16"/>
    </row>
    <row r="34" spans="1:7" hidden="1" outlineLevel="1" x14ac:dyDescent="0.25">
      <c r="B34" t="s">
        <v>30</v>
      </c>
      <c r="C34" s="17"/>
      <c r="D34" s="17"/>
      <c r="E34" s="17"/>
      <c r="G34" s="20"/>
    </row>
    <row r="35" spans="1:7" hidden="1" outlineLevel="1" x14ac:dyDescent="0.25">
      <c r="B35" t="s">
        <v>31</v>
      </c>
      <c r="C35" s="17"/>
      <c r="D35" s="17"/>
      <c r="E35" s="17"/>
      <c r="G35" s="20"/>
    </row>
    <row r="36" spans="1:7" hidden="1" outlineLevel="1" x14ac:dyDescent="0.25">
      <c r="B36" t="s">
        <v>32</v>
      </c>
      <c r="C36" s="17"/>
      <c r="D36" s="17"/>
      <c r="E36" s="17"/>
    </row>
    <row r="37" spans="1:7" collapsed="1" x14ac:dyDescent="0.25">
      <c r="A37" s="1"/>
    </row>
    <row r="38" spans="1:7" x14ac:dyDescent="0.25">
      <c r="A38" s="1"/>
    </row>
    <row r="39" spans="1:7" x14ac:dyDescent="0.25">
      <c r="A39" s="1"/>
    </row>
    <row r="40" spans="1:7" x14ac:dyDescent="0.25">
      <c r="A40" s="1"/>
    </row>
    <row r="41" spans="1:7" x14ac:dyDescent="0.25">
      <c r="A41" s="1"/>
    </row>
  </sheetData>
  <mergeCells count="5">
    <mergeCell ref="B26:F26"/>
    <mergeCell ref="C6:D6"/>
    <mergeCell ref="E6:F6"/>
    <mergeCell ref="C5:F5"/>
    <mergeCell ref="C4:F4"/>
  </mergeCells>
  <pageMargins left="0.70866141732283472" right="0.70866141732283472" top="0.74803149606299213" bottom="0.74803149606299213" header="0.31496062992125984" footer="0.31496062992125984"/>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3A5C-63D4-4AA3-87B4-F22922B49BD4}">
  <sheetPr>
    <pageSetUpPr fitToPage="1"/>
  </sheetPr>
  <dimension ref="A1:E41"/>
  <sheetViews>
    <sheetView topLeftCell="A6" zoomScaleNormal="100" zoomScaleSheetLayoutView="100" workbookViewId="0">
      <selection activeCell="B38" sqref="B38"/>
    </sheetView>
  </sheetViews>
  <sheetFormatPr defaultRowHeight="15" outlineLevelRow="1" x14ac:dyDescent="0.25"/>
  <cols>
    <col min="1" max="1" width="7.42578125" customWidth="1"/>
    <col min="2" max="2" width="58.85546875" customWidth="1"/>
    <col min="3" max="4" width="11.85546875" customWidth="1"/>
    <col min="5" max="5" width="12.85546875" bestFit="1" customWidth="1"/>
  </cols>
  <sheetData>
    <row r="1" spans="1:4" x14ac:dyDescent="0.25">
      <c r="A1" s="1" t="s">
        <v>36</v>
      </c>
      <c r="C1" s="2"/>
    </row>
    <row r="2" spans="1:4" x14ac:dyDescent="0.25">
      <c r="A2" s="1" t="s">
        <v>41</v>
      </c>
      <c r="C2" s="2"/>
    </row>
    <row r="3" spans="1:4" x14ac:dyDescent="0.25">
      <c r="A3" t="s">
        <v>34</v>
      </c>
      <c r="C3" s="2"/>
    </row>
    <row r="4" spans="1:4" x14ac:dyDescent="0.25">
      <c r="A4" s="1"/>
      <c r="C4" s="61" t="s">
        <v>45</v>
      </c>
      <c r="D4" s="61"/>
    </row>
    <row r="5" spans="1:4" x14ac:dyDescent="0.25">
      <c r="C5" s="60" t="s">
        <v>39</v>
      </c>
      <c r="D5" s="60"/>
    </row>
    <row r="6" spans="1:4" ht="45" customHeight="1" x14ac:dyDescent="0.25">
      <c r="B6" s="23" t="s">
        <v>12</v>
      </c>
      <c r="C6" s="58" t="s">
        <v>37</v>
      </c>
      <c r="D6" s="59"/>
    </row>
    <row r="7" spans="1:4" x14ac:dyDescent="0.25">
      <c r="B7" s="30"/>
      <c r="C7" s="31">
        <v>44196</v>
      </c>
      <c r="D7" s="31">
        <v>44377</v>
      </c>
    </row>
    <row r="8" spans="1:4" x14ac:dyDescent="0.25">
      <c r="B8" s="24" t="s">
        <v>15</v>
      </c>
      <c r="C8" s="39">
        <f>C9+C10</f>
        <v>0</v>
      </c>
      <c r="D8" s="39">
        <f>D9+D10</f>
        <v>0</v>
      </c>
    </row>
    <row r="9" spans="1:4" x14ac:dyDescent="0.25">
      <c r="B9" s="25" t="s">
        <v>2</v>
      </c>
      <c r="C9" s="35">
        <f>ROUND(Template3!$C$13*Template3!C10,4)</f>
        <v>0</v>
      </c>
      <c r="D9" s="35">
        <f>ROUND(Template3!$C$14*Template3!C10,4)</f>
        <v>0</v>
      </c>
    </row>
    <row r="10" spans="1:4" x14ac:dyDescent="0.25">
      <c r="B10" s="25" t="s">
        <v>18</v>
      </c>
      <c r="C10" s="35">
        <f>ROUND(Template3!$C$13*Template3!D10,4)</f>
        <v>0</v>
      </c>
      <c r="D10" s="35">
        <f>ROUND(Template3!$C$14*Template3!D10,4)</f>
        <v>0</v>
      </c>
    </row>
    <row r="11" spans="1:4" x14ac:dyDescent="0.25">
      <c r="B11" s="24" t="s">
        <v>16</v>
      </c>
      <c r="C11" s="39">
        <f>C12+C13</f>
        <v>0</v>
      </c>
      <c r="D11" s="39">
        <f>D12+D13</f>
        <v>0</v>
      </c>
    </row>
    <row r="12" spans="1:4" x14ac:dyDescent="0.25">
      <c r="B12" s="25" t="s">
        <v>3</v>
      </c>
      <c r="C12" s="35">
        <f>ROUND(Template3!$C$13*Template3!E10,4)</f>
        <v>0</v>
      </c>
      <c r="D12" s="35">
        <f>ROUND(Template3!$C$14*Template3!E10,4)</f>
        <v>0</v>
      </c>
    </row>
    <row r="13" spans="1:4" x14ac:dyDescent="0.25">
      <c r="B13" s="25" t="s">
        <v>19</v>
      </c>
      <c r="C13" s="38">
        <f>ROUND(Template3!$C$13*Template3!F10,4)</f>
        <v>0</v>
      </c>
      <c r="D13" s="38">
        <f>ROUND(Template3!$C$14*Template3!F10,4)</f>
        <v>0</v>
      </c>
    </row>
    <row r="14" spans="1:4" x14ac:dyDescent="0.25">
      <c r="B14" s="24" t="s">
        <v>17</v>
      </c>
      <c r="C14" s="39">
        <f>C8+C11</f>
        <v>0</v>
      </c>
      <c r="D14" s="39">
        <f>D8+D11</f>
        <v>0</v>
      </c>
    </row>
    <row r="15" spans="1:4" x14ac:dyDescent="0.25">
      <c r="B15" s="24" t="s">
        <v>10</v>
      </c>
      <c r="C15" s="63">
        <f>ROUND(Template3!$C$13*Template3!G10,4)</f>
        <v>0</v>
      </c>
      <c r="D15" s="63">
        <f>ROUND(Template3!$C$14*Template3!G10,4)</f>
        <v>2.6495000000000002</v>
      </c>
    </row>
    <row r="16" spans="1:4" x14ac:dyDescent="0.25">
      <c r="B16" s="26" t="s">
        <v>14</v>
      </c>
      <c r="C16" s="39">
        <f>C14+C15</f>
        <v>0</v>
      </c>
      <c r="D16" s="39">
        <f>D14+D15</f>
        <v>2.6495000000000002</v>
      </c>
    </row>
    <row r="17" spans="1:4" x14ac:dyDescent="0.25">
      <c r="B17" s="1"/>
      <c r="C17" s="29"/>
      <c r="D17" s="29"/>
    </row>
    <row r="18" spans="1:4" x14ac:dyDescent="0.25">
      <c r="B18" s="1" t="s">
        <v>20</v>
      </c>
      <c r="C18" s="22"/>
      <c r="D18" s="22"/>
    </row>
    <row r="19" spans="1:4" x14ac:dyDescent="0.25">
      <c r="A19" s="1"/>
      <c r="B19" s="5" t="s">
        <v>21</v>
      </c>
      <c r="C19" s="35">
        <f>C9+C10</f>
        <v>0</v>
      </c>
      <c r="D19" s="35">
        <f>D9+D10</f>
        <v>0</v>
      </c>
    </row>
    <row r="20" spans="1:4" x14ac:dyDescent="0.25">
      <c r="B20" s="5" t="s">
        <v>22</v>
      </c>
      <c r="C20" s="35">
        <v>0</v>
      </c>
      <c r="D20" s="35">
        <v>0</v>
      </c>
    </row>
    <row r="21" spans="1:4" x14ac:dyDescent="0.25">
      <c r="B21" s="5" t="s">
        <v>23</v>
      </c>
      <c r="C21" s="35">
        <v>0</v>
      </c>
      <c r="D21" s="35">
        <v>0</v>
      </c>
    </row>
    <row r="22" spans="1:4" x14ac:dyDescent="0.25">
      <c r="B22" s="5" t="s">
        <v>24</v>
      </c>
      <c r="C22" s="35">
        <v>0</v>
      </c>
      <c r="D22" s="35">
        <v>0</v>
      </c>
    </row>
    <row r="23" spans="1:4" x14ac:dyDescent="0.25">
      <c r="B23" s="26" t="s">
        <v>25</v>
      </c>
      <c r="C23" s="36">
        <f>SUM(C19:C22)</f>
        <v>0</v>
      </c>
      <c r="D23" s="36">
        <f>SUM(D19:D22)</f>
        <v>0</v>
      </c>
    </row>
    <row r="24" spans="1:4" x14ac:dyDescent="0.25">
      <c r="B24" s="1"/>
      <c r="C24" s="29"/>
      <c r="D24" s="29"/>
    </row>
    <row r="25" spans="1:4" x14ac:dyDescent="0.25">
      <c r="B25" s="1"/>
      <c r="C25" s="29"/>
      <c r="D25" s="29"/>
    </row>
    <row r="26" spans="1:4" ht="93" customHeight="1" x14ac:dyDescent="0.25">
      <c r="B26" s="56" t="s">
        <v>35</v>
      </c>
      <c r="C26" s="57"/>
      <c r="D26" s="57"/>
    </row>
    <row r="27" spans="1:4" x14ac:dyDescent="0.25">
      <c r="B27" s="1"/>
      <c r="C27" s="29"/>
      <c r="D27" s="29"/>
    </row>
    <row r="28" spans="1:4" x14ac:dyDescent="0.25">
      <c r="B28" s="1"/>
    </row>
    <row r="29" spans="1:4" hidden="1" outlineLevel="1" x14ac:dyDescent="0.25">
      <c r="B29" s="1" t="s">
        <v>26</v>
      </c>
      <c r="C29" s="12"/>
    </row>
    <row r="30" spans="1:4" hidden="1" outlineLevel="1" x14ac:dyDescent="0.25">
      <c r="B30" t="s">
        <v>27</v>
      </c>
      <c r="C30" s="12"/>
    </row>
    <row r="31" spans="1:4" hidden="1" outlineLevel="1" x14ac:dyDescent="0.25">
      <c r="B31" t="s">
        <v>28</v>
      </c>
      <c r="C31" s="12"/>
    </row>
    <row r="32" spans="1:4" hidden="1" outlineLevel="1" x14ac:dyDescent="0.25">
      <c r="B32" t="s">
        <v>33</v>
      </c>
      <c r="C32" s="12"/>
    </row>
    <row r="33" spans="1:5" hidden="1" outlineLevel="1" x14ac:dyDescent="0.25">
      <c r="B33" t="s">
        <v>29</v>
      </c>
      <c r="E33" s="16"/>
    </row>
    <row r="34" spans="1:5" hidden="1" outlineLevel="1" x14ac:dyDescent="0.25">
      <c r="B34" t="s">
        <v>30</v>
      </c>
      <c r="C34" s="17"/>
      <c r="E34" s="20"/>
    </row>
    <row r="35" spans="1:5" hidden="1" outlineLevel="1" x14ac:dyDescent="0.25">
      <c r="B35" t="s">
        <v>31</v>
      </c>
      <c r="C35" s="17"/>
      <c r="E35" s="20"/>
    </row>
    <row r="36" spans="1:5" hidden="1" outlineLevel="1" x14ac:dyDescent="0.25">
      <c r="B36" t="s">
        <v>32</v>
      </c>
      <c r="C36" s="17"/>
    </row>
    <row r="37" spans="1:5" collapsed="1" x14ac:dyDescent="0.25">
      <c r="A37" s="1"/>
    </row>
    <row r="38" spans="1:5" x14ac:dyDescent="0.25">
      <c r="A38" s="1"/>
    </row>
    <row r="39" spans="1:5" x14ac:dyDescent="0.25">
      <c r="A39" s="1"/>
    </row>
    <row r="40" spans="1:5" x14ac:dyDescent="0.25">
      <c r="A40" s="1"/>
    </row>
    <row r="41" spans="1:5" x14ac:dyDescent="0.25">
      <c r="A41" s="1"/>
    </row>
  </sheetData>
  <mergeCells count="4">
    <mergeCell ref="C5:D5"/>
    <mergeCell ref="C6:D6"/>
    <mergeCell ref="B26:D26"/>
    <mergeCell ref="C4:D4"/>
  </mergeCells>
  <pageMargins left="0.70866141732283472"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76046-9E39-4FB5-9AEA-2F5F8DCA3F1F}">
  <sheetPr>
    <pageSetUpPr fitToPage="1"/>
  </sheetPr>
  <dimension ref="A1:E41"/>
  <sheetViews>
    <sheetView tabSelected="1" zoomScaleNormal="100" zoomScaleSheetLayoutView="100" workbookViewId="0">
      <selection activeCell="G25" sqref="G25"/>
    </sheetView>
  </sheetViews>
  <sheetFormatPr defaultRowHeight="15" outlineLevelRow="1" x14ac:dyDescent="0.25"/>
  <cols>
    <col min="1" max="1" width="7.42578125" customWidth="1"/>
    <col min="2" max="2" width="58.85546875" customWidth="1"/>
    <col min="3" max="4" width="11.85546875" customWidth="1"/>
    <col min="5" max="5" width="12.85546875" bestFit="1" customWidth="1"/>
  </cols>
  <sheetData>
    <row r="1" spans="1:4" x14ac:dyDescent="0.25">
      <c r="A1" s="1" t="s">
        <v>36</v>
      </c>
      <c r="C1" s="2"/>
    </row>
    <row r="2" spans="1:4" x14ac:dyDescent="0.25">
      <c r="A2" s="1" t="s">
        <v>44</v>
      </c>
      <c r="C2" s="2"/>
    </row>
    <row r="3" spans="1:4" x14ac:dyDescent="0.25">
      <c r="A3" t="s">
        <v>34</v>
      </c>
      <c r="C3" s="2"/>
    </row>
    <row r="4" spans="1:4" x14ac:dyDescent="0.25">
      <c r="A4" s="1"/>
      <c r="C4" s="61" t="s">
        <v>45</v>
      </c>
      <c r="D4" s="61"/>
    </row>
    <row r="5" spans="1:4" x14ac:dyDescent="0.25">
      <c r="C5" s="60" t="s">
        <v>39</v>
      </c>
      <c r="D5" s="60"/>
    </row>
    <row r="6" spans="1:4" ht="45" customHeight="1" x14ac:dyDescent="0.25">
      <c r="B6" s="23" t="s">
        <v>12</v>
      </c>
      <c r="C6" s="58" t="s">
        <v>37</v>
      </c>
      <c r="D6" s="59"/>
    </row>
    <row r="7" spans="1:4" x14ac:dyDescent="0.25">
      <c r="B7" s="30"/>
      <c r="C7" s="31">
        <v>43830</v>
      </c>
      <c r="D7" s="31">
        <v>44012</v>
      </c>
    </row>
    <row r="8" spans="1:4" x14ac:dyDescent="0.25">
      <c r="B8" s="24" t="s">
        <v>15</v>
      </c>
      <c r="C8" s="39">
        <f>C9+C10</f>
        <v>0</v>
      </c>
      <c r="D8" s="39">
        <f>D9+D10</f>
        <v>1.14E-2</v>
      </c>
    </row>
    <row r="9" spans="1:4" x14ac:dyDescent="0.25">
      <c r="B9" s="25" t="s">
        <v>2</v>
      </c>
      <c r="C9" s="35">
        <f>ROUND(Template4!$C$13*Template4!C10,4)</f>
        <v>0</v>
      </c>
      <c r="D9" s="35">
        <f>ROUND(Template4!$C$14*Template4!C10,4)</f>
        <v>1.14E-2</v>
      </c>
    </row>
    <row r="10" spans="1:4" x14ac:dyDescent="0.25">
      <c r="B10" s="25" t="s">
        <v>18</v>
      </c>
      <c r="C10" s="35">
        <f>ROUND(Template4!$C$13*Template4!D10,4)</f>
        <v>0</v>
      </c>
      <c r="D10" s="35">
        <f>ROUND(Template4!$C$14*Template4!D10,4)</f>
        <v>0</v>
      </c>
    </row>
    <row r="11" spans="1:4" x14ac:dyDescent="0.25">
      <c r="B11" s="24" t="s">
        <v>16</v>
      </c>
      <c r="C11" s="39">
        <f>C12+C13</f>
        <v>0</v>
      </c>
      <c r="D11" s="39">
        <f>D12+D13</f>
        <v>1.2522</v>
      </c>
    </row>
    <row r="12" spans="1:4" x14ac:dyDescent="0.25">
      <c r="B12" s="25" t="s">
        <v>3</v>
      </c>
      <c r="C12" s="35">
        <f>ROUND(Template4!$C$13*Template4!E10,4)</f>
        <v>0</v>
      </c>
      <c r="D12" s="35">
        <f>ROUND(Template4!$C$14*Template4!E10,4)</f>
        <v>1.3947000000000001</v>
      </c>
    </row>
    <row r="13" spans="1:4" x14ac:dyDescent="0.25">
      <c r="B13" s="25" t="s">
        <v>19</v>
      </c>
      <c r="C13" s="35">
        <f>ROUND(Template4!$C$13*Template4!F10,4)</f>
        <v>0</v>
      </c>
      <c r="D13" s="38">
        <f>ROUND(Template4!$C$14*Template4!F10,4)</f>
        <v>-0.14249999999999999</v>
      </c>
    </row>
    <row r="14" spans="1:4" x14ac:dyDescent="0.25">
      <c r="B14" s="24" t="s">
        <v>17</v>
      </c>
      <c r="C14" s="39">
        <f>C8+C11</f>
        <v>0</v>
      </c>
      <c r="D14" s="39">
        <f>D8+D11</f>
        <v>1.2636000000000001</v>
      </c>
    </row>
    <row r="15" spans="1:4" x14ac:dyDescent="0.25">
      <c r="B15" s="24" t="s">
        <v>43</v>
      </c>
      <c r="C15" s="63">
        <f>ROUND(Template4!$C$13*Template4!G10,4)</f>
        <v>0</v>
      </c>
      <c r="D15" s="64">
        <f>ROUND(Template4!$C$14*Template4!G10,4)</f>
        <v>-0.96789999999999998</v>
      </c>
    </row>
    <row r="16" spans="1:4" x14ac:dyDescent="0.25">
      <c r="B16" s="26" t="s">
        <v>14</v>
      </c>
      <c r="C16" s="39">
        <f>C14+C15</f>
        <v>0</v>
      </c>
      <c r="D16" s="39">
        <f>D14+D15</f>
        <v>0.29570000000000007</v>
      </c>
    </row>
    <row r="17" spans="1:4" x14ac:dyDescent="0.25">
      <c r="B17" s="1"/>
      <c r="C17" s="29"/>
      <c r="D17" s="29"/>
    </row>
    <row r="18" spans="1:4" x14ac:dyDescent="0.25">
      <c r="B18" s="1" t="s">
        <v>20</v>
      </c>
      <c r="C18" s="22"/>
      <c r="D18" s="22"/>
    </row>
    <row r="19" spans="1:4" x14ac:dyDescent="0.25">
      <c r="A19" s="1"/>
      <c r="B19" s="5" t="s">
        <v>21</v>
      </c>
      <c r="C19" s="35">
        <f>C9+C10</f>
        <v>0</v>
      </c>
      <c r="D19" s="35">
        <f>D9+D10</f>
        <v>1.14E-2</v>
      </c>
    </row>
    <row r="20" spans="1:4" x14ac:dyDescent="0.25">
      <c r="B20" s="5" t="s">
        <v>22</v>
      </c>
      <c r="C20" s="35">
        <v>0</v>
      </c>
      <c r="D20" s="35">
        <v>0</v>
      </c>
    </row>
    <row r="21" spans="1:4" x14ac:dyDescent="0.25">
      <c r="B21" s="5" t="s">
        <v>23</v>
      </c>
      <c r="C21" s="35">
        <v>0</v>
      </c>
      <c r="D21" s="35">
        <v>0</v>
      </c>
    </row>
    <row r="22" spans="1:4" x14ac:dyDescent="0.25">
      <c r="B22" s="5" t="s">
        <v>24</v>
      </c>
      <c r="C22" s="35">
        <v>0</v>
      </c>
      <c r="D22" s="35">
        <v>0</v>
      </c>
    </row>
    <row r="23" spans="1:4" x14ac:dyDescent="0.25">
      <c r="B23" s="26" t="s">
        <v>25</v>
      </c>
      <c r="C23" s="36">
        <f>SUM(C19:C22)</f>
        <v>0</v>
      </c>
      <c r="D23" s="36">
        <f>SUM(D19:D22)</f>
        <v>1.14E-2</v>
      </c>
    </row>
    <row r="24" spans="1:4" x14ac:dyDescent="0.25">
      <c r="B24" s="1"/>
      <c r="C24" s="29"/>
      <c r="D24" s="29"/>
    </row>
    <row r="25" spans="1:4" x14ac:dyDescent="0.25">
      <c r="B25" s="1"/>
      <c r="C25" s="29"/>
      <c r="D25" s="29"/>
    </row>
    <row r="26" spans="1:4" ht="98.25" customHeight="1" x14ac:dyDescent="0.25">
      <c r="B26" s="56" t="s">
        <v>35</v>
      </c>
      <c r="C26" s="57"/>
      <c r="D26" s="57"/>
    </row>
    <row r="27" spans="1:4" x14ac:dyDescent="0.25">
      <c r="B27" s="1"/>
      <c r="C27" s="29"/>
      <c r="D27" s="29"/>
    </row>
    <row r="28" spans="1:4" x14ac:dyDescent="0.25">
      <c r="B28" s="1"/>
    </row>
    <row r="29" spans="1:4" hidden="1" outlineLevel="1" x14ac:dyDescent="0.25">
      <c r="B29" s="1" t="s">
        <v>26</v>
      </c>
      <c r="C29" s="12"/>
    </row>
    <row r="30" spans="1:4" hidden="1" outlineLevel="1" x14ac:dyDescent="0.25">
      <c r="B30" t="s">
        <v>27</v>
      </c>
      <c r="C30" s="12"/>
    </row>
    <row r="31" spans="1:4" hidden="1" outlineLevel="1" x14ac:dyDescent="0.25">
      <c r="B31" t="s">
        <v>28</v>
      </c>
      <c r="C31" s="12"/>
    </row>
    <row r="32" spans="1:4" hidden="1" outlineLevel="1" x14ac:dyDescent="0.25">
      <c r="B32" t="s">
        <v>33</v>
      </c>
      <c r="C32" s="12"/>
    </row>
    <row r="33" spans="1:5" hidden="1" outlineLevel="1" x14ac:dyDescent="0.25">
      <c r="B33" t="s">
        <v>29</v>
      </c>
      <c r="E33" s="16"/>
    </row>
    <row r="34" spans="1:5" hidden="1" outlineLevel="1" x14ac:dyDescent="0.25">
      <c r="B34" t="s">
        <v>30</v>
      </c>
      <c r="C34" s="17"/>
      <c r="E34" s="20"/>
    </row>
    <row r="35" spans="1:5" hidden="1" outlineLevel="1" x14ac:dyDescent="0.25">
      <c r="B35" t="s">
        <v>31</v>
      </c>
      <c r="C35" s="17"/>
      <c r="E35" s="20"/>
    </row>
    <row r="36" spans="1:5" hidden="1" outlineLevel="1" x14ac:dyDescent="0.25">
      <c r="B36" t="s">
        <v>32</v>
      </c>
      <c r="C36" s="17"/>
    </row>
    <row r="37" spans="1:5" collapsed="1" x14ac:dyDescent="0.25">
      <c r="A37" s="1"/>
    </row>
    <row r="38" spans="1:5" x14ac:dyDescent="0.25">
      <c r="A38" s="1"/>
    </row>
    <row r="39" spans="1:5" x14ac:dyDescent="0.25">
      <c r="A39" s="1"/>
    </row>
    <row r="40" spans="1:5" x14ac:dyDescent="0.25">
      <c r="A40" s="1"/>
    </row>
    <row r="41" spans="1:5" x14ac:dyDescent="0.25">
      <c r="A41" s="1"/>
    </row>
  </sheetData>
  <mergeCells count="4">
    <mergeCell ref="B26:D26"/>
    <mergeCell ref="C6:D6"/>
    <mergeCell ref="C5:D5"/>
    <mergeCell ref="C4:D4"/>
  </mergeCells>
  <pageMargins left="0.70866141732283472" right="0.70866141732283472" top="0.74803149606299213" bottom="0.74803149606299213" header="0.31496062992125984" footer="0.31496062992125984"/>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298B-73A5-4092-8BFE-D291442CF29F}">
  <sheetPr>
    <pageSetUpPr fitToPage="1"/>
  </sheetPr>
  <dimension ref="A1:J28"/>
  <sheetViews>
    <sheetView view="pageBreakPreview" zoomScaleNormal="100" zoomScaleSheetLayoutView="100" workbookViewId="0">
      <selection activeCell="B20" sqref="B20"/>
    </sheetView>
  </sheetViews>
  <sheetFormatPr defaultRowHeight="15" x14ac:dyDescent="0.25"/>
  <cols>
    <col min="1" max="1" width="7.42578125" customWidth="1"/>
    <col min="2" max="2" width="41.85546875" bestFit="1" customWidth="1"/>
    <col min="3" max="3" width="13.85546875" customWidth="1"/>
    <col min="4" max="4" width="14.140625" bestFit="1" customWidth="1"/>
    <col min="5" max="7" width="14.85546875" customWidth="1"/>
    <col min="8" max="8" width="16.140625" customWidth="1"/>
    <col min="9" max="9" width="13.85546875" customWidth="1"/>
    <col min="10" max="10" width="13.28515625" bestFit="1" customWidth="1"/>
  </cols>
  <sheetData>
    <row r="1" spans="1:8" x14ac:dyDescent="0.25">
      <c r="A1" s="1" t="s">
        <v>0</v>
      </c>
      <c r="C1" s="2"/>
      <c r="D1" s="2"/>
    </row>
    <row r="3" spans="1:8" ht="45" x14ac:dyDescent="0.25">
      <c r="B3" s="3" t="s">
        <v>1</v>
      </c>
      <c r="C3" s="3" t="s">
        <v>2</v>
      </c>
      <c r="D3" s="4" t="s">
        <v>18</v>
      </c>
      <c r="E3" s="4" t="s">
        <v>3</v>
      </c>
      <c r="F3" s="4" t="s">
        <v>19</v>
      </c>
      <c r="G3" s="4" t="s">
        <v>10</v>
      </c>
      <c r="H3" s="3" t="s">
        <v>4</v>
      </c>
    </row>
    <row r="4" spans="1:8" x14ac:dyDescent="0.25">
      <c r="B4" s="5" t="s">
        <v>5</v>
      </c>
      <c r="C4" s="6">
        <v>1809.3</v>
      </c>
      <c r="D4" s="6">
        <v>651415.44000000006</v>
      </c>
      <c r="E4" s="6">
        <v>1407779.9822195484</v>
      </c>
      <c r="F4" s="6"/>
      <c r="G4" s="6"/>
      <c r="H4" s="7">
        <f>SUM(C4:G4)</f>
        <v>2061004.7222195487</v>
      </c>
    </row>
    <row r="5" spans="1:8" x14ac:dyDescent="0.25">
      <c r="B5" s="5" t="s">
        <v>6</v>
      </c>
      <c r="C5" s="6">
        <f>C4/($H$4-$G$4)*$H$5</f>
        <v>389.19302242751155</v>
      </c>
      <c r="D5" s="6">
        <f>D4/($H$4-$G$4)*$H$5</f>
        <v>140123.99488727539</v>
      </c>
      <c r="E5" s="6">
        <f>E4/($H$4-$G$4)*$H$5</f>
        <v>302823.27209029708</v>
      </c>
      <c r="F5" s="6"/>
      <c r="G5" s="6">
        <v>0</v>
      </c>
      <c r="H5" s="6">
        <v>443336.46</v>
      </c>
    </row>
    <row r="6" spans="1:8" x14ac:dyDescent="0.25">
      <c r="B6" s="8" t="s">
        <v>7</v>
      </c>
      <c r="C6" s="48">
        <f>C4-C5</f>
        <v>1420.1069775724884</v>
      </c>
      <c r="D6" s="48">
        <f>D4-D5</f>
        <v>511291.44511272467</v>
      </c>
      <c r="E6" s="48">
        <f>E4-E5-F6</f>
        <v>1116967.9901292513</v>
      </c>
      <c r="F6" s="48">
        <v>-12011.28</v>
      </c>
      <c r="G6" s="48">
        <f>G4-G5</f>
        <v>0</v>
      </c>
      <c r="H6" s="48">
        <f>SUM(C6:G6)</f>
        <v>1617668.2622195485</v>
      </c>
    </row>
    <row r="7" spans="1:8" x14ac:dyDescent="0.25">
      <c r="B7" s="5" t="s">
        <v>11</v>
      </c>
      <c r="C7" s="28"/>
      <c r="D7" s="28"/>
      <c r="E7" s="28"/>
      <c r="F7" s="28">
        <v>0</v>
      </c>
      <c r="G7" s="28">
        <f>89147.6145694514+50915.123211</f>
        <v>140062.7377804514</v>
      </c>
      <c r="H7" s="27">
        <f>SUM(C7:D7)</f>
        <v>0</v>
      </c>
    </row>
    <row r="8" spans="1:8" x14ac:dyDescent="0.25">
      <c r="B8" s="9" t="s">
        <v>8</v>
      </c>
      <c r="C8" s="27">
        <f t="shared" ref="C8:G8" si="0">SUM(C6:C7)</f>
        <v>1420.1069775724884</v>
      </c>
      <c r="D8" s="27">
        <f t="shared" si="0"/>
        <v>511291.44511272467</v>
      </c>
      <c r="E8" s="27">
        <f>SUM(E6:E7)</f>
        <v>1116967.9901292513</v>
      </c>
      <c r="F8" s="27">
        <f t="shared" ref="F8" si="1">SUM(F6:F7)</f>
        <v>-12011.28</v>
      </c>
      <c r="G8" s="27">
        <f t="shared" si="0"/>
        <v>140062.7377804514</v>
      </c>
      <c r="H8" s="27">
        <f>SUM(C8:G8)</f>
        <v>1757730.9999999998</v>
      </c>
    </row>
    <row r="9" spans="1:8" x14ac:dyDescent="0.25">
      <c r="B9" s="5"/>
      <c r="C9" s="28"/>
      <c r="D9" s="28"/>
      <c r="E9" s="28"/>
      <c r="F9" s="28"/>
      <c r="G9" s="28"/>
      <c r="H9" s="28"/>
    </row>
    <row r="10" spans="1:8" x14ac:dyDescent="0.25">
      <c r="B10" s="8" t="s">
        <v>9</v>
      </c>
      <c r="C10" s="10">
        <f>C8/$H$8</f>
        <v>8.0792053936153401E-4</v>
      </c>
      <c r="D10" s="10">
        <f t="shared" ref="D10:H10" si="2">D8/$H$8</f>
        <v>0.29088150866812085</v>
      </c>
      <c r="E10" s="10">
        <f t="shared" si="2"/>
        <v>0.63546014158551645</v>
      </c>
      <c r="F10" s="10">
        <f t="shared" si="2"/>
        <v>-6.8334005601539726E-3</v>
      </c>
      <c r="G10" s="10">
        <f t="shared" si="2"/>
        <v>7.968382976715517E-2</v>
      </c>
      <c r="H10" s="10">
        <f t="shared" si="2"/>
        <v>1</v>
      </c>
    </row>
    <row r="11" spans="1:8" x14ac:dyDescent="0.25">
      <c r="C11" s="11"/>
      <c r="D11" s="11"/>
      <c r="E11" s="11"/>
      <c r="F11" s="11"/>
      <c r="G11" s="11"/>
      <c r="H11" s="11"/>
    </row>
    <row r="12" spans="1:8" x14ac:dyDescent="0.25">
      <c r="A12" s="1"/>
      <c r="B12" s="33" t="s">
        <v>40</v>
      </c>
      <c r="C12" s="12"/>
      <c r="D12" s="12"/>
      <c r="E12" s="12"/>
      <c r="F12" s="12"/>
      <c r="G12" s="12"/>
      <c r="H12" s="12"/>
    </row>
    <row r="13" spans="1:8" x14ac:dyDescent="0.25">
      <c r="B13" s="32">
        <v>44561</v>
      </c>
      <c r="C13" s="34">
        <f>ROUND(D13,4)</f>
        <v>0.93630000000000002</v>
      </c>
      <c r="D13" s="40">
        <v>0.93634175215132698</v>
      </c>
      <c r="E13" s="13"/>
      <c r="F13" s="13"/>
      <c r="G13" s="44"/>
      <c r="H13" s="43"/>
    </row>
    <row r="14" spans="1:8" x14ac:dyDescent="0.25">
      <c r="B14" s="32">
        <v>44742</v>
      </c>
      <c r="C14" s="34">
        <f>ROUND(D14,4)</f>
        <v>2.0247999999999999</v>
      </c>
      <c r="D14" s="41">
        <v>2.0248114616419599</v>
      </c>
      <c r="E14" s="42"/>
      <c r="F14" s="13"/>
      <c r="G14" s="44"/>
      <c r="H14" s="43"/>
    </row>
    <row r="15" spans="1:8" x14ac:dyDescent="0.25">
      <c r="C15" s="15"/>
      <c r="D15" s="15"/>
      <c r="E15" s="15"/>
      <c r="F15" s="15"/>
      <c r="G15" s="15"/>
      <c r="H15" s="15"/>
    </row>
    <row r="16" spans="1:8" x14ac:dyDescent="0.25">
      <c r="B16" s="1"/>
    </row>
    <row r="17" spans="1:10" x14ac:dyDescent="0.25">
      <c r="B17" s="1"/>
      <c r="F17" s="2"/>
      <c r="G17" s="2"/>
      <c r="H17" s="2"/>
      <c r="I17" s="2"/>
      <c r="J17" s="2"/>
    </row>
    <row r="18" spans="1:10" x14ac:dyDescent="0.25">
      <c r="C18" s="12"/>
      <c r="D18" s="12"/>
      <c r="E18" s="12"/>
      <c r="F18" s="2"/>
      <c r="G18" s="2"/>
      <c r="H18" s="2"/>
      <c r="I18" s="2"/>
      <c r="J18" s="2"/>
    </row>
    <row r="19" spans="1:10" x14ac:dyDescent="0.25">
      <c r="C19" s="12"/>
      <c r="D19" s="12"/>
      <c r="E19" s="12"/>
      <c r="F19" s="45"/>
      <c r="G19" s="45"/>
      <c r="H19" s="45"/>
      <c r="I19" s="45"/>
      <c r="J19" s="2"/>
    </row>
    <row r="20" spans="1:10" x14ac:dyDescent="0.25">
      <c r="C20" s="12"/>
      <c r="D20" s="12"/>
      <c r="E20" s="12"/>
      <c r="F20" s="44"/>
      <c r="G20" s="44"/>
      <c r="H20" s="44"/>
      <c r="I20" s="44"/>
      <c r="J20" s="44"/>
    </row>
    <row r="21" spans="1:10" x14ac:dyDescent="0.25">
      <c r="B21" s="1"/>
      <c r="F21" s="44"/>
      <c r="G21" s="44"/>
      <c r="H21" s="44"/>
      <c r="I21" s="44"/>
      <c r="J21" s="44"/>
    </row>
    <row r="22" spans="1:10" x14ac:dyDescent="0.25">
      <c r="C22" s="17"/>
      <c r="D22" s="18"/>
      <c r="E22" s="18"/>
      <c r="F22" s="18"/>
      <c r="G22" s="18"/>
      <c r="H22" s="19"/>
      <c r="J22" s="20"/>
    </row>
    <row r="23" spans="1:10" x14ac:dyDescent="0.25">
      <c r="C23" s="17"/>
      <c r="D23" s="18"/>
      <c r="E23" s="18"/>
      <c r="F23" s="18"/>
      <c r="G23" s="18"/>
      <c r="H23" s="19"/>
      <c r="J23" s="20"/>
    </row>
    <row r="24" spans="1:10" x14ac:dyDescent="0.25">
      <c r="C24" s="17"/>
      <c r="D24" s="17"/>
      <c r="E24" s="17"/>
      <c r="F24" s="17"/>
      <c r="G24" s="17"/>
      <c r="H24" s="21"/>
    </row>
    <row r="25" spans="1:10" x14ac:dyDescent="0.25">
      <c r="A25" s="1"/>
    </row>
    <row r="26" spans="1:10" x14ac:dyDescent="0.25">
      <c r="A26" s="22"/>
    </row>
    <row r="27" spans="1:10" x14ac:dyDescent="0.25">
      <c r="A27" s="22"/>
      <c r="B27" s="62"/>
      <c r="C27" s="62"/>
      <c r="D27" s="62"/>
      <c r="E27" s="62"/>
      <c r="F27" s="62"/>
      <c r="G27" s="62"/>
      <c r="H27" s="62"/>
    </row>
    <row r="28" spans="1:10" x14ac:dyDescent="0.25">
      <c r="A28" s="22"/>
      <c r="B28" s="62"/>
      <c r="C28" s="62"/>
      <c r="D28" s="62"/>
      <c r="E28" s="62"/>
      <c r="F28" s="62"/>
      <c r="G28" s="62"/>
      <c r="H28" s="62"/>
    </row>
  </sheetData>
  <mergeCells count="1">
    <mergeCell ref="B27:H28"/>
  </mergeCells>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79B1-30E5-40F9-9726-ABE36078F684}">
  <sheetPr>
    <pageSetUpPr fitToPage="1"/>
  </sheetPr>
  <dimension ref="A1:J28"/>
  <sheetViews>
    <sheetView view="pageBreakPreview" zoomScaleNormal="100" zoomScaleSheetLayoutView="100" workbookViewId="0">
      <selection activeCell="B20" sqref="B20"/>
    </sheetView>
  </sheetViews>
  <sheetFormatPr defaultRowHeight="15" x14ac:dyDescent="0.25"/>
  <cols>
    <col min="1" max="1" width="7.42578125" customWidth="1"/>
    <col min="2" max="2" width="44.7109375" customWidth="1"/>
    <col min="3" max="3" width="13.85546875" customWidth="1"/>
    <col min="4" max="4" width="14.140625" bestFit="1" customWidth="1"/>
    <col min="5" max="7" width="14.85546875" customWidth="1"/>
    <col min="8" max="8" width="16.140625" customWidth="1"/>
    <col min="9" max="9" width="5" customWidth="1"/>
    <col min="10" max="10" width="12.85546875" bestFit="1" customWidth="1"/>
  </cols>
  <sheetData>
    <row r="1" spans="1:8" x14ac:dyDescent="0.25">
      <c r="A1" s="1" t="s">
        <v>0</v>
      </c>
      <c r="C1" s="2"/>
      <c r="D1" s="2"/>
    </row>
    <row r="3" spans="1:8" ht="45" x14ac:dyDescent="0.25">
      <c r="B3" s="3" t="s">
        <v>1</v>
      </c>
      <c r="C3" s="3" t="s">
        <v>2</v>
      </c>
      <c r="D3" s="4" t="s">
        <v>18</v>
      </c>
      <c r="E3" s="4" t="s">
        <v>3</v>
      </c>
      <c r="F3" s="4" t="s">
        <v>19</v>
      </c>
      <c r="G3" s="4" t="s">
        <v>10</v>
      </c>
      <c r="H3" s="3" t="s">
        <v>4</v>
      </c>
    </row>
    <row r="4" spans="1:8" x14ac:dyDescent="0.25">
      <c r="B4" s="5" t="s">
        <v>5</v>
      </c>
      <c r="C4" s="6">
        <v>860.03</v>
      </c>
      <c r="D4" s="6">
        <v>33588.61</v>
      </c>
      <c r="E4" s="6">
        <v>2307263.15</v>
      </c>
      <c r="F4" s="6"/>
      <c r="G4" s="6"/>
      <c r="H4" s="7">
        <f>SUM(C4:G4)</f>
        <v>2341711.79</v>
      </c>
    </row>
    <row r="5" spans="1:8" x14ac:dyDescent="0.25">
      <c r="B5" s="5" t="s">
        <v>6</v>
      </c>
      <c r="C5" s="6">
        <f>C4/($H$4-$G$4)*$H$5</f>
        <v>217.5364251862523</v>
      </c>
      <c r="D5" s="6">
        <f>D4/($H$4-$G$4)*$H$5</f>
        <v>8495.9200799683804</v>
      </c>
      <c r="E5" s="6">
        <f>E4/($H$4-$G$4)*$H$5</f>
        <v>583600.31349484541</v>
      </c>
      <c r="F5" s="6"/>
      <c r="G5" s="6">
        <v>0</v>
      </c>
      <c r="H5" s="6">
        <v>592313.77</v>
      </c>
    </row>
    <row r="6" spans="1:8" x14ac:dyDescent="0.25">
      <c r="B6" s="8" t="s">
        <v>7</v>
      </c>
      <c r="C6" s="27">
        <f>C4-C5</f>
        <v>642.49357481374773</v>
      </c>
      <c r="D6" s="27">
        <f>D4-D5</f>
        <v>25092.689920031618</v>
      </c>
      <c r="E6" s="27">
        <f>E4-E5-F6</f>
        <v>1968440.3265051546</v>
      </c>
      <c r="F6" s="27">
        <v>-244777.49</v>
      </c>
      <c r="G6" s="27">
        <f>G4-G5</f>
        <v>0</v>
      </c>
      <c r="H6" s="27">
        <f>SUM(C6:G6)</f>
        <v>1749398.02</v>
      </c>
    </row>
    <row r="7" spans="1:8" x14ac:dyDescent="0.25">
      <c r="B7" s="5" t="s">
        <v>11</v>
      </c>
      <c r="C7" s="28"/>
      <c r="D7" s="28"/>
      <c r="E7" s="28"/>
      <c r="F7" s="28">
        <v>0</v>
      </c>
      <c r="G7" s="28">
        <v>2711302</v>
      </c>
      <c r="H7" s="27">
        <f>SUM(C7:D7)</f>
        <v>0</v>
      </c>
    </row>
    <row r="8" spans="1:8" x14ac:dyDescent="0.25">
      <c r="B8" s="9" t="s">
        <v>8</v>
      </c>
      <c r="C8" s="27">
        <f t="shared" ref="C8:G8" si="0">SUM(C6:C7)</f>
        <v>642.49357481374773</v>
      </c>
      <c r="D8" s="27">
        <f t="shared" si="0"/>
        <v>25092.689920031618</v>
      </c>
      <c r="E8" s="27">
        <f>SUM(E6:E7)</f>
        <v>1968440.3265051546</v>
      </c>
      <c r="F8" s="27">
        <f t="shared" ref="F8" si="1">SUM(F6:F7)</f>
        <v>-244777.49</v>
      </c>
      <c r="G8" s="27">
        <f t="shared" si="0"/>
        <v>2711302</v>
      </c>
      <c r="H8" s="27">
        <f>SUM(C8:G8)</f>
        <v>4460700.0199999996</v>
      </c>
    </row>
    <row r="9" spans="1:8" x14ac:dyDescent="0.25">
      <c r="B9" s="5"/>
      <c r="C9" s="28"/>
      <c r="D9" s="28"/>
      <c r="E9" s="28"/>
      <c r="F9" s="28"/>
      <c r="G9" s="28"/>
      <c r="H9" s="28"/>
    </row>
    <row r="10" spans="1:8" x14ac:dyDescent="0.25">
      <c r="B10" s="8" t="s">
        <v>9</v>
      </c>
      <c r="C10" s="10">
        <f t="shared" ref="C10:H10" si="2">C8/$H$8</f>
        <v>1.440342484213381E-4</v>
      </c>
      <c r="D10" s="10">
        <f t="shared" si="2"/>
        <v>5.6252807423781033E-3</v>
      </c>
      <c r="E10" s="10">
        <f t="shared" si="2"/>
        <v>0.44128507132948941</v>
      </c>
      <c r="F10" s="10">
        <f t="shared" si="2"/>
        <v>-5.4874232497705601E-2</v>
      </c>
      <c r="G10" s="10">
        <f>G8/$H$8</f>
        <v>0.6078198461774168</v>
      </c>
      <c r="H10" s="10">
        <f t="shared" si="2"/>
        <v>1</v>
      </c>
    </row>
    <row r="11" spans="1:8" x14ac:dyDescent="0.25">
      <c r="C11" s="11"/>
      <c r="D11" s="11"/>
      <c r="E11" s="11"/>
      <c r="F11" s="11"/>
      <c r="G11" s="11"/>
      <c r="H11" s="11"/>
    </row>
    <row r="12" spans="1:8" x14ac:dyDescent="0.25">
      <c r="A12" s="1"/>
      <c r="B12" s="33" t="s">
        <v>40</v>
      </c>
      <c r="C12" s="12"/>
      <c r="D12" s="12"/>
      <c r="E12" s="12"/>
      <c r="F12" s="12"/>
      <c r="G12" s="12"/>
      <c r="H12" s="12"/>
    </row>
    <row r="13" spans="1:8" x14ac:dyDescent="0.25">
      <c r="B13" s="32">
        <v>44561</v>
      </c>
      <c r="C13" s="34">
        <f>ROUND(D13,4)</f>
        <v>2.3755000000000002</v>
      </c>
      <c r="D13" s="40">
        <v>2.37553612363353</v>
      </c>
      <c r="E13" s="13"/>
      <c r="F13" s="13"/>
      <c r="G13" s="13"/>
      <c r="H13" s="13"/>
    </row>
    <row r="14" spans="1:8" x14ac:dyDescent="0.25">
      <c r="B14" s="32">
        <v>44742</v>
      </c>
      <c r="C14" s="34">
        <f>ROUND(D14,4)</f>
        <v>10.722799999999999</v>
      </c>
      <c r="D14" s="41">
        <v>10.7228000774692</v>
      </c>
      <c r="E14" s="14"/>
      <c r="F14" s="14"/>
      <c r="G14" s="14"/>
      <c r="H14" s="14"/>
    </row>
    <row r="15" spans="1:8" x14ac:dyDescent="0.25">
      <c r="C15" s="15"/>
      <c r="D15" s="15"/>
      <c r="E15" s="15"/>
      <c r="F15" s="15"/>
      <c r="G15" s="15"/>
      <c r="H15" s="15"/>
    </row>
    <row r="16" spans="1:8" x14ac:dyDescent="0.25">
      <c r="B16" s="1"/>
    </row>
    <row r="17" spans="1:10" x14ac:dyDescent="0.25">
      <c r="B17" s="1"/>
    </row>
    <row r="18" spans="1:10" x14ac:dyDescent="0.25">
      <c r="C18" s="12"/>
      <c r="D18" s="12"/>
      <c r="E18" s="12"/>
      <c r="F18" s="12"/>
      <c r="G18" s="12"/>
      <c r="H18" s="13"/>
    </row>
    <row r="19" spans="1:10" x14ac:dyDescent="0.25">
      <c r="C19" s="12"/>
      <c r="D19" s="12"/>
      <c r="E19" s="12"/>
      <c r="F19" s="12"/>
      <c r="G19" s="12"/>
      <c r="H19" s="13"/>
    </row>
    <row r="20" spans="1:10" x14ac:dyDescent="0.25">
      <c r="C20" s="12"/>
      <c r="D20" s="12"/>
      <c r="E20" s="12"/>
      <c r="F20" s="12"/>
      <c r="G20" s="12"/>
      <c r="H20" s="13"/>
    </row>
    <row r="21" spans="1:10" x14ac:dyDescent="0.25">
      <c r="B21" s="1"/>
      <c r="J21" s="16"/>
    </row>
    <row r="22" spans="1:10" x14ac:dyDescent="0.25">
      <c r="C22" s="17"/>
      <c r="D22" s="18"/>
      <c r="E22" s="18"/>
      <c r="F22" s="18"/>
      <c r="G22" s="18"/>
      <c r="H22" s="19"/>
      <c r="J22" s="20"/>
    </row>
    <row r="23" spans="1:10" x14ac:dyDescent="0.25">
      <c r="C23" s="17"/>
      <c r="D23" s="18"/>
      <c r="E23" s="18"/>
      <c r="F23" s="18"/>
      <c r="G23" s="18"/>
      <c r="H23" s="19"/>
      <c r="J23" s="20"/>
    </row>
    <row r="24" spans="1:10" x14ac:dyDescent="0.25">
      <c r="C24" s="17"/>
      <c r="D24" s="17"/>
      <c r="E24" s="17"/>
      <c r="F24" s="17"/>
      <c r="G24" s="17"/>
      <c r="H24" s="21"/>
    </row>
    <row r="25" spans="1:10" x14ac:dyDescent="0.25">
      <c r="A25" s="1"/>
    </row>
    <row r="26" spans="1:10" x14ac:dyDescent="0.25">
      <c r="A26" s="22"/>
    </row>
    <row r="27" spans="1:10" x14ac:dyDescent="0.25">
      <c r="A27" s="22"/>
      <c r="B27" s="62"/>
      <c r="C27" s="62"/>
      <c r="D27" s="62"/>
      <c r="E27" s="62"/>
      <c r="F27" s="62"/>
      <c r="G27" s="62"/>
      <c r="H27" s="62"/>
    </row>
    <row r="28" spans="1:10" x14ac:dyDescent="0.25">
      <c r="A28" s="22"/>
      <c r="B28" s="62"/>
      <c r="C28" s="62"/>
      <c r="D28" s="62"/>
      <c r="E28" s="62"/>
      <c r="F28" s="62"/>
      <c r="G28" s="62"/>
      <c r="H28" s="62"/>
    </row>
  </sheetData>
  <mergeCells count="1">
    <mergeCell ref="B27:H28"/>
  </mergeCells>
  <pageMargins left="0.70866141732283472" right="0.70866141732283472" top="0.74803149606299213" bottom="0.74803149606299213" header="0.31496062992125984" footer="0.31496062992125984"/>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8D6E-7B0C-4CD0-9C95-F445438F9B5D}">
  <sheetPr>
    <pageSetUpPr fitToPage="1"/>
  </sheetPr>
  <dimension ref="A1:J28"/>
  <sheetViews>
    <sheetView view="pageBreakPreview" zoomScaleNormal="100" zoomScaleSheetLayoutView="100" workbookViewId="0">
      <selection activeCell="G7" sqref="G7"/>
    </sheetView>
  </sheetViews>
  <sheetFormatPr defaultRowHeight="15" x14ac:dyDescent="0.25"/>
  <cols>
    <col min="1" max="1" width="7.42578125" customWidth="1"/>
    <col min="2" max="2" width="44.7109375" customWidth="1"/>
    <col min="3" max="3" width="13.85546875" customWidth="1"/>
    <col min="4" max="4" width="13.28515625" bestFit="1" customWidth="1"/>
    <col min="5" max="7" width="14.85546875" customWidth="1"/>
    <col min="8" max="8" width="16.140625" customWidth="1"/>
    <col min="9" max="9" width="5" customWidth="1"/>
    <col min="10" max="10" width="12.85546875" bestFit="1" customWidth="1"/>
  </cols>
  <sheetData>
    <row r="1" spans="1:8" x14ac:dyDescent="0.25">
      <c r="A1" s="1" t="s">
        <v>0</v>
      </c>
      <c r="C1" s="2"/>
      <c r="D1" s="2"/>
    </row>
    <row r="3" spans="1:8" ht="45" x14ac:dyDescent="0.25">
      <c r="B3" s="3" t="s">
        <v>1</v>
      </c>
      <c r="C3" s="3" t="s">
        <v>2</v>
      </c>
      <c r="D3" s="4" t="s">
        <v>18</v>
      </c>
      <c r="E3" s="4" t="s">
        <v>3</v>
      </c>
      <c r="F3" s="4" t="s">
        <v>19</v>
      </c>
      <c r="G3" s="4" t="s">
        <v>10</v>
      </c>
      <c r="H3" s="3" t="s">
        <v>4</v>
      </c>
    </row>
    <row r="4" spans="1:8" x14ac:dyDescent="0.25">
      <c r="B4" s="5" t="s">
        <v>5</v>
      </c>
      <c r="C4" s="52"/>
      <c r="D4" s="52"/>
      <c r="E4" s="52"/>
      <c r="F4" s="52"/>
      <c r="G4" s="52"/>
      <c r="H4" s="53"/>
    </row>
    <row r="5" spans="1:8" x14ac:dyDescent="0.25">
      <c r="B5" s="5" t="s">
        <v>6</v>
      </c>
      <c r="C5" s="52"/>
      <c r="D5" s="52"/>
      <c r="E5" s="52"/>
      <c r="F5" s="52"/>
      <c r="G5" s="52"/>
      <c r="H5" s="52"/>
    </row>
    <row r="6" spans="1:8" x14ac:dyDescent="0.25">
      <c r="B6" s="8" t="s">
        <v>7</v>
      </c>
      <c r="C6" s="51"/>
      <c r="D6" s="51"/>
      <c r="E6" s="51"/>
      <c r="F6" s="51"/>
      <c r="G6" s="51"/>
      <c r="H6" s="51"/>
    </row>
    <row r="7" spans="1:8" x14ac:dyDescent="0.25">
      <c r="B7" s="5" t="s">
        <v>11</v>
      </c>
      <c r="C7" s="50"/>
      <c r="D7" s="50"/>
      <c r="E7" s="50"/>
      <c r="F7" s="50">
        <v>0</v>
      </c>
      <c r="G7" s="50">
        <v>902295.40999999992</v>
      </c>
      <c r="H7" s="51">
        <v>0</v>
      </c>
    </row>
    <row r="8" spans="1:8" x14ac:dyDescent="0.25">
      <c r="B8" s="9" t="s">
        <v>8</v>
      </c>
      <c r="C8" s="51">
        <v>0</v>
      </c>
      <c r="D8" s="51">
        <v>0</v>
      </c>
      <c r="E8" s="51">
        <v>0</v>
      </c>
      <c r="F8" s="51">
        <v>0</v>
      </c>
      <c r="G8" s="51">
        <v>902295.40999999992</v>
      </c>
      <c r="H8" s="51">
        <v>902295.40999999992</v>
      </c>
    </row>
    <row r="9" spans="1:8" x14ac:dyDescent="0.25">
      <c r="B9" s="5"/>
      <c r="C9" s="50"/>
      <c r="D9" s="50"/>
      <c r="E9" s="50"/>
      <c r="F9" s="50"/>
      <c r="G9" s="50"/>
      <c r="H9" s="50"/>
    </row>
    <row r="10" spans="1:8" x14ac:dyDescent="0.25">
      <c r="B10" s="8" t="s">
        <v>9</v>
      </c>
      <c r="C10" s="49">
        <v>0</v>
      </c>
      <c r="D10" s="49">
        <v>0</v>
      </c>
      <c r="E10" s="49">
        <v>0</v>
      </c>
      <c r="F10" s="49">
        <v>0</v>
      </c>
      <c r="G10" s="49">
        <v>1</v>
      </c>
      <c r="H10" s="49">
        <v>1</v>
      </c>
    </row>
    <row r="11" spans="1:8" x14ac:dyDescent="0.25">
      <c r="C11" s="11"/>
      <c r="D11" s="11"/>
      <c r="E11" s="11"/>
      <c r="F11" s="11"/>
      <c r="G11" s="11"/>
      <c r="H11" s="11"/>
    </row>
    <row r="12" spans="1:8" x14ac:dyDescent="0.25">
      <c r="A12" s="1"/>
      <c r="B12" s="33" t="s">
        <v>40</v>
      </c>
      <c r="C12" s="12"/>
      <c r="D12" s="12"/>
      <c r="E12" s="12"/>
      <c r="F12" s="12"/>
      <c r="G12" s="12"/>
      <c r="H12" s="12"/>
    </row>
    <row r="13" spans="1:8" x14ac:dyDescent="0.25">
      <c r="B13" s="32">
        <v>44196</v>
      </c>
      <c r="C13" s="34">
        <f>ROUND(D13,4)</f>
        <v>0</v>
      </c>
      <c r="D13" s="40">
        <v>0</v>
      </c>
      <c r="E13" s="13"/>
      <c r="F13" s="13"/>
      <c r="G13" s="13"/>
      <c r="H13" s="13"/>
    </row>
    <row r="14" spans="1:8" x14ac:dyDescent="0.25">
      <c r="B14" s="32">
        <v>44377</v>
      </c>
      <c r="C14" s="34">
        <f>ROUND(D14,4)</f>
        <v>2.6495000000000002</v>
      </c>
      <c r="D14" s="41">
        <v>2.6494874420812402</v>
      </c>
      <c r="E14" s="14"/>
      <c r="F14" s="14"/>
      <c r="G14" s="14"/>
      <c r="H14" s="14"/>
    </row>
    <row r="15" spans="1:8" x14ac:dyDescent="0.25">
      <c r="C15" s="15"/>
      <c r="D15" s="15"/>
      <c r="E15" s="15"/>
      <c r="F15" s="15"/>
      <c r="G15" s="15"/>
      <c r="H15" s="15"/>
    </row>
    <row r="16" spans="1:8" x14ac:dyDescent="0.25">
      <c r="B16" s="1"/>
    </row>
    <row r="17" spans="1:10" x14ac:dyDescent="0.25">
      <c r="B17" s="1"/>
    </row>
    <row r="18" spans="1:10" x14ac:dyDescent="0.25">
      <c r="C18" s="12"/>
      <c r="D18" s="12"/>
      <c r="E18" s="12"/>
      <c r="F18" s="12"/>
      <c r="G18" s="12"/>
      <c r="H18" s="13"/>
    </row>
    <row r="19" spans="1:10" x14ac:dyDescent="0.25">
      <c r="C19" s="12"/>
      <c r="D19" s="12"/>
      <c r="E19" s="12"/>
      <c r="F19" s="12"/>
      <c r="G19" s="12"/>
      <c r="H19" s="13"/>
    </row>
    <row r="20" spans="1:10" x14ac:dyDescent="0.25">
      <c r="C20" s="12"/>
      <c r="D20" s="12"/>
      <c r="E20" s="12"/>
      <c r="F20" s="12"/>
      <c r="G20" s="12"/>
      <c r="H20" s="13"/>
    </row>
    <row r="21" spans="1:10" x14ac:dyDescent="0.25">
      <c r="B21" s="1"/>
      <c r="J21" s="16"/>
    </row>
    <row r="22" spans="1:10" x14ac:dyDescent="0.25">
      <c r="C22" s="17"/>
      <c r="D22" s="18"/>
      <c r="E22" s="18"/>
      <c r="F22" s="18"/>
      <c r="G22" s="18"/>
      <c r="H22" s="19"/>
      <c r="J22" s="20"/>
    </row>
    <row r="23" spans="1:10" x14ac:dyDescent="0.25">
      <c r="C23" s="17"/>
      <c r="D23" s="18"/>
      <c r="E23" s="18"/>
      <c r="F23" s="18"/>
      <c r="G23" s="18"/>
      <c r="H23" s="19"/>
      <c r="J23" s="20"/>
    </row>
    <row r="24" spans="1:10" x14ac:dyDescent="0.25">
      <c r="C24" s="17"/>
      <c r="D24" s="17"/>
      <c r="E24" s="17"/>
      <c r="F24" s="17"/>
      <c r="G24" s="17"/>
      <c r="H24" s="21"/>
    </row>
    <row r="25" spans="1:10" x14ac:dyDescent="0.25">
      <c r="A25" s="1"/>
    </row>
    <row r="26" spans="1:10" x14ac:dyDescent="0.25">
      <c r="A26" s="22"/>
    </row>
    <row r="27" spans="1:10" x14ac:dyDescent="0.25">
      <c r="A27" s="22"/>
      <c r="B27" s="62"/>
      <c r="C27" s="62"/>
      <c r="D27" s="62"/>
      <c r="E27" s="62"/>
      <c r="F27" s="62"/>
      <c r="G27" s="62"/>
      <c r="H27" s="62"/>
    </row>
    <row r="28" spans="1:10" x14ac:dyDescent="0.25">
      <c r="A28" s="22"/>
      <c r="B28" s="62"/>
      <c r="C28" s="62"/>
      <c r="D28" s="62"/>
      <c r="E28" s="62"/>
      <c r="F28" s="62"/>
      <c r="G28" s="62"/>
      <c r="H28" s="62"/>
    </row>
  </sheetData>
  <mergeCells count="1">
    <mergeCell ref="B27:H28"/>
  </mergeCells>
  <pageMargins left="0.70866141732283472" right="0.70866141732283472" top="0.74803149606299213" bottom="0.74803149606299213" header="0.31496062992125984" footer="0.31496062992125984"/>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A8AE6-0B75-42B0-8987-512EC291C5A0}">
  <sheetPr>
    <pageSetUpPr fitToPage="1"/>
  </sheetPr>
  <dimension ref="A1:J28"/>
  <sheetViews>
    <sheetView view="pageBreakPreview" zoomScaleNormal="100" zoomScaleSheetLayoutView="100" workbookViewId="0">
      <selection activeCell="H15" sqref="H13:H15"/>
    </sheetView>
  </sheetViews>
  <sheetFormatPr defaultRowHeight="15" x14ac:dyDescent="0.25"/>
  <cols>
    <col min="1" max="1" width="7.42578125" customWidth="1"/>
    <col min="2" max="2" width="44.7109375" customWidth="1"/>
    <col min="3" max="3" width="13.85546875" customWidth="1"/>
    <col min="4" max="4" width="13.28515625" bestFit="1" customWidth="1"/>
    <col min="5" max="7" width="14.85546875" customWidth="1"/>
    <col min="8" max="8" width="16.140625" customWidth="1"/>
    <col min="9" max="9" width="5" customWidth="1"/>
    <col min="10" max="10" width="12.85546875" bestFit="1" customWidth="1"/>
  </cols>
  <sheetData>
    <row r="1" spans="1:8" x14ac:dyDescent="0.25">
      <c r="A1" s="1" t="s">
        <v>0</v>
      </c>
      <c r="C1" s="2"/>
      <c r="D1" s="2"/>
    </row>
    <row r="3" spans="1:8" ht="45" x14ac:dyDescent="0.25">
      <c r="B3" s="3" t="s">
        <v>1</v>
      </c>
      <c r="C3" s="3" t="s">
        <v>2</v>
      </c>
      <c r="D3" s="4" t="s">
        <v>18</v>
      </c>
      <c r="E3" s="4" t="s">
        <v>3</v>
      </c>
      <c r="F3" s="4" t="s">
        <v>19</v>
      </c>
      <c r="G3" s="4" t="s">
        <v>10</v>
      </c>
      <c r="H3" s="3" t="s">
        <v>4</v>
      </c>
    </row>
    <row r="4" spans="1:8" x14ac:dyDescent="0.25">
      <c r="B4" s="5" t="s">
        <v>5</v>
      </c>
      <c r="C4" s="52"/>
      <c r="D4" s="52"/>
      <c r="E4" s="52"/>
      <c r="F4" s="52"/>
      <c r="G4" s="52"/>
      <c r="H4" s="53"/>
    </row>
    <row r="5" spans="1:8" x14ac:dyDescent="0.25">
      <c r="B5" s="5" t="s">
        <v>6</v>
      </c>
      <c r="C5" s="52"/>
      <c r="D5" s="52"/>
      <c r="E5" s="52"/>
      <c r="F5" s="52"/>
      <c r="G5" s="52"/>
      <c r="H5" s="52"/>
    </row>
    <row r="6" spans="1:8" x14ac:dyDescent="0.25">
      <c r="B6" s="8" t="s">
        <v>7</v>
      </c>
      <c r="C6" s="27">
        <v>3875.49</v>
      </c>
      <c r="D6" s="27">
        <v>0</v>
      </c>
      <c r="E6" s="27">
        <v>474984.33</v>
      </c>
      <c r="F6" s="27">
        <v>-48532.25</v>
      </c>
      <c r="G6" s="27">
        <v>0</v>
      </c>
      <c r="H6" s="27">
        <f>SUM(C6:G6)</f>
        <v>430327.57</v>
      </c>
    </row>
    <row r="7" spans="1:8" x14ac:dyDescent="0.25">
      <c r="B7" s="5" t="s">
        <v>42</v>
      </c>
      <c r="C7" s="28"/>
      <c r="D7" s="28"/>
      <c r="E7" s="28"/>
      <c r="F7" s="28">
        <v>0</v>
      </c>
      <c r="G7" s="28">
        <v>-329621.53000000003</v>
      </c>
      <c r="H7" s="27">
        <f>SUM(C7:D7)</f>
        <v>0</v>
      </c>
    </row>
    <row r="8" spans="1:8" x14ac:dyDescent="0.25">
      <c r="B8" s="9" t="s">
        <v>8</v>
      </c>
      <c r="C8" s="27">
        <f>SUM(C6:C7)</f>
        <v>3875.49</v>
      </c>
      <c r="D8" s="27">
        <f>SUM(D6:D7)</f>
        <v>0</v>
      </c>
      <c r="E8" s="27">
        <f>SUM(E6:E7)</f>
        <v>474984.33</v>
      </c>
      <c r="F8" s="27">
        <f>SUM(F6:F7)</f>
        <v>-48532.25</v>
      </c>
      <c r="G8" s="27">
        <f>SUM(G6:G7)</f>
        <v>-329621.53000000003</v>
      </c>
      <c r="H8" s="27">
        <f>SUM(C8:G8)</f>
        <v>100706.03999999998</v>
      </c>
    </row>
    <row r="9" spans="1:8" x14ac:dyDescent="0.25">
      <c r="B9" s="5"/>
      <c r="C9" s="28"/>
      <c r="D9" s="28"/>
      <c r="E9" s="28"/>
      <c r="F9" s="28"/>
      <c r="G9" s="28"/>
      <c r="H9" s="28"/>
    </row>
    <row r="10" spans="1:8" x14ac:dyDescent="0.25">
      <c r="B10" s="8" t="s">
        <v>9</v>
      </c>
      <c r="C10" s="10">
        <f t="shared" ref="C10:H10" si="0">C8/$H$8</f>
        <v>3.8483193262290924E-2</v>
      </c>
      <c r="D10" s="10">
        <f t="shared" si="0"/>
        <v>0</v>
      </c>
      <c r="E10" s="10">
        <f t="shared" si="0"/>
        <v>4.7165426224683253</v>
      </c>
      <c r="F10" s="10">
        <f t="shared" si="0"/>
        <v>-0.48191995236829899</v>
      </c>
      <c r="G10" s="10">
        <f t="shared" si="0"/>
        <v>-3.2731058633623178</v>
      </c>
      <c r="H10" s="10">
        <f t="shared" si="0"/>
        <v>1</v>
      </c>
    </row>
    <row r="11" spans="1:8" x14ac:dyDescent="0.25">
      <c r="C11" s="55"/>
      <c r="D11" s="55"/>
      <c r="E11" s="55"/>
      <c r="F11" s="55"/>
      <c r="G11" s="55"/>
      <c r="H11" s="55"/>
    </row>
    <row r="12" spans="1:8" x14ac:dyDescent="0.25">
      <c r="A12" s="1"/>
      <c r="B12" s="33" t="s">
        <v>40</v>
      </c>
      <c r="C12" s="12"/>
      <c r="D12" s="12"/>
      <c r="E12" s="12"/>
      <c r="F12" s="12"/>
      <c r="G12" s="12"/>
      <c r="H12" s="12"/>
    </row>
    <row r="13" spans="1:8" x14ac:dyDescent="0.25">
      <c r="B13" s="32">
        <v>43830</v>
      </c>
      <c r="C13" s="34">
        <f>ROUND(D13,4)</f>
        <v>0</v>
      </c>
      <c r="D13" s="40">
        <v>0</v>
      </c>
      <c r="E13" s="13"/>
      <c r="F13" s="13"/>
      <c r="G13" s="13"/>
      <c r="H13" s="13"/>
    </row>
    <row r="14" spans="1:8" x14ac:dyDescent="0.25">
      <c r="B14" s="32">
        <v>44012</v>
      </c>
      <c r="C14" s="34">
        <f>ROUND(D14,4)</f>
        <v>0.29570000000000002</v>
      </c>
      <c r="D14" s="41">
        <v>0.29571178725350106</v>
      </c>
      <c r="E14" s="14"/>
      <c r="F14" s="14"/>
      <c r="G14" s="14"/>
      <c r="H14" s="14"/>
    </row>
    <row r="15" spans="1:8" x14ac:dyDescent="0.25">
      <c r="C15" s="15"/>
      <c r="D15" s="15"/>
      <c r="E15" s="15"/>
      <c r="F15" s="15"/>
      <c r="G15" s="15"/>
      <c r="H15" s="54"/>
    </row>
    <row r="16" spans="1:8" x14ac:dyDescent="0.25">
      <c r="B16" s="1"/>
    </row>
    <row r="17" spans="1:10" x14ac:dyDescent="0.25">
      <c r="B17" s="1"/>
    </row>
    <row r="18" spans="1:10" x14ac:dyDescent="0.25">
      <c r="C18" s="12"/>
      <c r="D18" s="12"/>
      <c r="E18" s="12"/>
      <c r="F18" s="12"/>
      <c r="G18" s="12"/>
      <c r="H18" s="13"/>
    </row>
    <row r="19" spans="1:10" x14ac:dyDescent="0.25">
      <c r="C19" s="12"/>
      <c r="D19" s="12"/>
      <c r="E19" s="12"/>
      <c r="F19" s="12"/>
      <c r="G19" s="12"/>
      <c r="H19" s="13"/>
    </row>
    <row r="20" spans="1:10" x14ac:dyDescent="0.25">
      <c r="C20" s="12"/>
      <c r="D20" s="12"/>
      <c r="E20" s="12"/>
      <c r="F20" s="12"/>
      <c r="G20" s="12"/>
      <c r="H20" s="13"/>
    </row>
    <row r="21" spans="1:10" x14ac:dyDescent="0.25">
      <c r="B21" s="1"/>
      <c r="J21" s="16"/>
    </row>
    <row r="22" spans="1:10" x14ac:dyDescent="0.25">
      <c r="C22" s="54"/>
      <c r="D22" s="18"/>
      <c r="E22" s="18"/>
      <c r="F22" s="18"/>
      <c r="G22" s="18"/>
      <c r="H22" s="19"/>
      <c r="J22" s="20"/>
    </row>
    <row r="23" spans="1:10" x14ac:dyDescent="0.25">
      <c r="C23" s="17"/>
      <c r="D23" s="18"/>
      <c r="E23" s="18"/>
      <c r="F23" s="18"/>
      <c r="G23" s="18"/>
      <c r="H23" s="19"/>
      <c r="J23" s="20"/>
    </row>
    <row r="24" spans="1:10" x14ac:dyDescent="0.25">
      <c r="C24" s="17"/>
      <c r="D24" s="17"/>
      <c r="E24" s="17"/>
      <c r="F24" s="17"/>
      <c r="G24" s="17"/>
      <c r="H24" s="21"/>
    </row>
    <row r="25" spans="1:10" x14ac:dyDescent="0.25">
      <c r="A25" s="1"/>
    </row>
    <row r="26" spans="1:10" x14ac:dyDescent="0.25">
      <c r="A26" s="22"/>
    </row>
    <row r="27" spans="1:10" x14ac:dyDescent="0.25">
      <c r="A27" s="22"/>
      <c r="B27" s="62"/>
      <c r="C27" s="62"/>
      <c r="D27" s="62"/>
      <c r="E27" s="62"/>
      <c r="F27" s="62"/>
      <c r="G27" s="62"/>
      <c r="H27" s="62"/>
    </row>
    <row r="28" spans="1:10" x14ac:dyDescent="0.25">
      <c r="A28" s="22"/>
      <c r="B28" s="62"/>
      <c r="C28" s="62"/>
      <c r="D28" s="62"/>
      <c r="E28" s="62"/>
      <c r="F28" s="62"/>
      <c r="G28" s="62"/>
      <c r="H28" s="62"/>
    </row>
  </sheetData>
  <mergeCells count="1">
    <mergeCell ref="B27:H28"/>
  </mergeCells>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Distribution Component FY22</vt:lpstr>
      <vt:lpstr>Distribution Component FY21</vt:lpstr>
      <vt:lpstr>Distribution Component FY20</vt:lpstr>
      <vt:lpstr>Template1</vt:lpstr>
      <vt:lpstr>Template2</vt:lpstr>
      <vt:lpstr>Template3</vt:lpstr>
      <vt:lpstr>Template4</vt:lpstr>
      <vt:lpstr>'Distribution Component FY20'!Print_Area</vt:lpstr>
      <vt:lpstr>'Distribution Component FY21'!Print_Area</vt:lpstr>
      <vt:lpstr>'Distribution Component FY22'!Print_Area</vt:lpstr>
      <vt:lpstr>Template1!Print_Area</vt:lpstr>
      <vt:lpstr>Template2!Print_Area</vt:lpstr>
      <vt:lpstr>Template3!Print_Area</vt:lpstr>
      <vt:lpstr>Template4!Print_Area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Piamonte</dc:creator>
  <cp:lastModifiedBy>lukem</cp:lastModifiedBy>
  <dcterms:created xsi:type="dcterms:W3CDTF">2023-05-29T23:57:57Z</dcterms:created>
  <dcterms:modified xsi:type="dcterms:W3CDTF">2023-06-21T04:12:28Z</dcterms:modified>
</cp:coreProperties>
</file>